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640" yWindow="460" windowWidth="23460" windowHeight="12720" tabRatio="500" activeTab="2"/>
  </bookViews>
  <sheets>
    <sheet name="all data" sheetId="1" r:id="rId1"/>
    <sheet name="MCIII" sheetId="2" r:id="rId2"/>
    <sheet name="Graph1-CSA &amp; SMoA vs. Body Mass" sheetId="4" r:id="rId3"/>
    <sheet name="Graph4- log(CSA) vs. Body Mass" sheetId="5" r:id="rId4"/>
    <sheet name="Graph5-log(SMoA) vs. Body Mass" sheetId="6" r:id="rId5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6" l="1"/>
  <c r="I19" i="6"/>
  <c r="H19" i="6"/>
  <c r="J18" i="6"/>
  <c r="I18" i="6"/>
  <c r="H18" i="6"/>
  <c r="J17" i="6"/>
  <c r="I17" i="6"/>
  <c r="H17" i="6"/>
  <c r="J16" i="6"/>
  <c r="I16" i="6"/>
  <c r="H16" i="6"/>
  <c r="J15" i="6"/>
  <c r="I15" i="6"/>
  <c r="H15" i="6"/>
  <c r="J14" i="6"/>
  <c r="I14" i="6"/>
  <c r="H14" i="6"/>
  <c r="J13" i="6"/>
  <c r="I13" i="6"/>
  <c r="H13" i="6"/>
  <c r="J12" i="6"/>
  <c r="I12" i="6"/>
  <c r="H12" i="6"/>
  <c r="J11" i="6"/>
  <c r="I11" i="6"/>
  <c r="H11" i="6"/>
  <c r="J10" i="6"/>
  <c r="I10" i="6"/>
  <c r="H10" i="6"/>
  <c r="J9" i="6"/>
  <c r="I9" i="6"/>
  <c r="H9" i="6"/>
  <c r="J8" i="6"/>
  <c r="I8" i="6"/>
  <c r="H8" i="6"/>
  <c r="J7" i="6"/>
  <c r="I7" i="6"/>
  <c r="H7" i="6"/>
  <c r="J6" i="6"/>
  <c r="I6" i="6"/>
  <c r="H6" i="6"/>
  <c r="J5" i="6"/>
  <c r="I5" i="6"/>
  <c r="H5" i="6"/>
  <c r="J4" i="6"/>
  <c r="I4" i="6"/>
  <c r="H4" i="6"/>
  <c r="J3" i="6"/>
  <c r="I3" i="6"/>
  <c r="H3" i="6"/>
  <c r="J2" i="6"/>
  <c r="I2" i="6"/>
  <c r="H2" i="6"/>
  <c r="J19" i="5"/>
  <c r="I19" i="5"/>
  <c r="H19" i="5"/>
  <c r="J18" i="5"/>
  <c r="I18" i="5"/>
  <c r="H18" i="5"/>
  <c r="J17" i="5"/>
  <c r="I17" i="5"/>
  <c r="H17" i="5"/>
  <c r="J16" i="5"/>
  <c r="I16" i="5"/>
  <c r="H16" i="5"/>
  <c r="J15" i="5"/>
  <c r="I15" i="5"/>
  <c r="H15" i="5"/>
  <c r="J14" i="5"/>
  <c r="I14" i="5"/>
  <c r="H14" i="5"/>
  <c r="J13" i="5"/>
  <c r="I13" i="5"/>
  <c r="H13" i="5"/>
  <c r="J12" i="5"/>
  <c r="I12" i="5"/>
  <c r="H12" i="5"/>
  <c r="J11" i="5"/>
  <c r="I11" i="5"/>
  <c r="H11" i="5"/>
  <c r="J10" i="5"/>
  <c r="I10" i="5"/>
  <c r="H10" i="5"/>
  <c r="J9" i="5"/>
  <c r="I9" i="5"/>
  <c r="H9" i="5"/>
  <c r="J8" i="5"/>
  <c r="I8" i="5"/>
  <c r="H8" i="5"/>
  <c r="J7" i="5"/>
  <c r="I7" i="5"/>
  <c r="H7" i="5"/>
  <c r="J6" i="5"/>
  <c r="I6" i="5"/>
  <c r="H6" i="5"/>
  <c r="J5" i="5"/>
  <c r="I5" i="5"/>
  <c r="H5" i="5"/>
  <c r="J4" i="5"/>
  <c r="I4" i="5"/>
  <c r="H4" i="5"/>
  <c r="J3" i="5"/>
  <c r="I3" i="5"/>
  <c r="H3" i="5"/>
  <c r="J2" i="5"/>
  <c r="I2" i="5"/>
  <c r="H2" i="5"/>
  <c r="J19" i="4"/>
  <c r="I19" i="4"/>
  <c r="H19" i="4"/>
  <c r="J18" i="4"/>
  <c r="I18" i="4"/>
  <c r="H18" i="4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H7" i="4"/>
  <c r="J6" i="4"/>
  <c r="I6" i="4"/>
  <c r="H6" i="4"/>
  <c r="J5" i="4"/>
  <c r="I5" i="4"/>
  <c r="H5" i="4"/>
  <c r="J4" i="4"/>
  <c r="I4" i="4"/>
  <c r="H4" i="4"/>
  <c r="J3" i="4"/>
  <c r="I3" i="4"/>
  <c r="H3" i="4"/>
  <c r="J2" i="4"/>
  <c r="I2" i="4"/>
  <c r="H2" i="4"/>
  <c r="I5" i="2"/>
  <c r="J5" i="2"/>
  <c r="K5" i="2"/>
  <c r="I13" i="2"/>
  <c r="J13" i="2"/>
  <c r="K13" i="2"/>
  <c r="I3" i="2"/>
  <c r="J3" i="2"/>
  <c r="K3" i="2"/>
  <c r="I2" i="2"/>
  <c r="J2" i="2"/>
  <c r="K2" i="2"/>
  <c r="I6" i="2"/>
  <c r="J6" i="2"/>
  <c r="K6" i="2"/>
  <c r="I7" i="2"/>
  <c r="J7" i="2"/>
  <c r="K7" i="2"/>
  <c r="I8" i="2"/>
  <c r="J8" i="2"/>
  <c r="K8" i="2"/>
  <c r="I11" i="2"/>
  <c r="J11" i="2"/>
  <c r="K11" i="2"/>
  <c r="I12" i="2"/>
  <c r="J12" i="2"/>
  <c r="K12" i="2"/>
  <c r="I10" i="2"/>
  <c r="J10" i="2"/>
  <c r="K10" i="2"/>
  <c r="I14" i="2"/>
  <c r="J14" i="2"/>
  <c r="K14" i="2"/>
  <c r="I15" i="2"/>
  <c r="J15" i="2"/>
  <c r="K15" i="2"/>
  <c r="I16" i="2"/>
  <c r="J16" i="2"/>
  <c r="K16" i="2"/>
  <c r="I17" i="2"/>
  <c r="J17" i="2"/>
  <c r="K17" i="2"/>
  <c r="I9" i="2"/>
  <c r="J9" i="2"/>
  <c r="K9" i="2"/>
  <c r="I18" i="2"/>
  <c r="J18" i="2"/>
  <c r="K18" i="2"/>
  <c r="I19" i="2"/>
  <c r="J19" i="2"/>
  <c r="K19" i="2"/>
  <c r="K4" i="2"/>
  <c r="J4" i="2"/>
  <c r="I4" i="2"/>
</calcChain>
</file>

<file path=xl/sharedStrings.xml><?xml version="1.0" encoding="utf-8"?>
<sst xmlns="http://schemas.openxmlformats.org/spreadsheetml/2006/main" count="399" uniqueCount="85">
  <si>
    <t>File</t>
  </si>
  <si>
    <t>Genus</t>
  </si>
  <si>
    <t>Species</t>
  </si>
  <si>
    <t>Element</t>
  </si>
  <si>
    <t>A</t>
  </si>
  <si>
    <t>l</t>
  </si>
  <si>
    <t>IAP</t>
  </si>
  <si>
    <t>IML</t>
  </si>
  <si>
    <t>yAP</t>
  </si>
  <si>
    <t>yML</t>
  </si>
  <si>
    <t>mass</t>
  </si>
  <si>
    <t>TRI</t>
  </si>
  <si>
    <t>beta</t>
  </si>
  <si>
    <t>theta_norm</t>
  </si>
  <si>
    <t>theta_perf</t>
  </si>
  <si>
    <t>r</t>
  </si>
  <si>
    <t>EMA</t>
  </si>
  <si>
    <t>R</t>
  </si>
  <si>
    <t>Fgrf</t>
  </si>
  <si>
    <t>Fgrftoedness</t>
  </si>
  <si>
    <t>MCZ7608_Anchitheriumclarenci_MTIII</t>
  </si>
  <si>
    <t>Anchitherium</t>
  </si>
  <si>
    <t>clarenci</t>
  </si>
  <si>
    <t>MTIII</t>
  </si>
  <si>
    <t>MCZNoNum_Archaeohippusblackbergi_MCIII</t>
  </si>
  <si>
    <t>Archaeohippus</t>
  </si>
  <si>
    <t>blackbergi</t>
  </si>
  <si>
    <t>MCIII</t>
  </si>
  <si>
    <t>MCZNoNum_Archaeohippusblackbergi_MTIII</t>
  </si>
  <si>
    <t>MCZ7283_Archaeohippusnanus_MTIII</t>
  </si>
  <si>
    <t>nanus</t>
  </si>
  <si>
    <t>MCZ7283_Archaeohippusnanus_MCIII</t>
  </si>
  <si>
    <t>UNSM128869-2109-90_Cormohipparionoccidentale_MCIII</t>
  </si>
  <si>
    <t>Cormohipparion</t>
  </si>
  <si>
    <t>occidentale</t>
  </si>
  <si>
    <t>MCZ13478_Equusniobrarensis_MTIII</t>
  </si>
  <si>
    <t>Equus</t>
  </si>
  <si>
    <t>niobrarensis</t>
  </si>
  <si>
    <t>MCZ17665_Hyracotheriumsp_MCIII</t>
  </si>
  <si>
    <t>Hyracotherium</t>
  </si>
  <si>
    <t>sp</t>
  </si>
  <si>
    <t>MCZ19205_Hyracotheriumvasacciense_MCIII</t>
  </si>
  <si>
    <t>vasacciense</t>
  </si>
  <si>
    <t>MCZ6927B_Mesohippusbarbouri_MCIII</t>
  </si>
  <si>
    <t>Mesohippus</t>
  </si>
  <si>
    <t>barbouri</t>
  </si>
  <si>
    <t>MCZ6927_Mesohippusbarbouri_MTIII</t>
  </si>
  <si>
    <t>MCZ6927_Mesohippusbarbouri_MCIII</t>
  </si>
  <si>
    <t>FM705_Miohippusgidleyi_MTIII</t>
  </si>
  <si>
    <t>Miohippus</t>
  </si>
  <si>
    <t>gidleyi</t>
  </si>
  <si>
    <t>FM1195_Miohippusgidleyi_MCIII</t>
  </si>
  <si>
    <t>UNSM27860_Neohipparionaffine_MCIII</t>
  </si>
  <si>
    <t>Neohipparion</t>
  </si>
  <si>
    <t>affine</t>
  </si>
  <si>
    <t>FM69506_Neohipparioncoloradense_MCIII</t>
  </si>
  <si>
    <t>coloradense</t>
  </si>
  <si>
    <t>MCZ17876_Parahippusleonensis_MCIII</t>
  </si>
  <si>
    <t>Parahippus</t>
  </si>
  <si>
    <t>leonensis</t>
  </si>
  <si>
    <t>MCZ17877_Parahippusleonensis_MTIII</t>
  </si>
  <si>
    <t>UNSM52297_Pliohippuspernix_MCIII</t>
  </si>
  <si>
    <t>Pliohippus</t>
  </si>
  <si>
    <t>pernix</t>
  </si>
  <si>
    <t>FM71001_Protohippusfloblairi_MCIII</t>
  </si>
  <si>
    <t>Protohippus</t>
  </si>
  <si>
    <t>floblairi</t>
  </si>
  <si>
    <t>FM71001B_Protohippusfloblairi_MCIII</t>
  </si>
  <si>
    <t>UNSM128870_Protohippussimus_MCIII</t>
  </si>
  <si>
    <t>simus</t>
  </si>
  <si>
    <t>UNSM128868-2113-90_Pseudhippariongratum_MCIII</t>
  </si>
  <si>
    <t>Pseudhipparion</t>
  </si>
  <si>
    <t>gratum</t>
  </si>
  <si>
    <t>MCZ63107_Tapirusbairdii_MCIII</t>
  </si>
  <si>
    <t>Tapirus</t>
  </si>
  <si>
    <t>bairdii</t>
  </si>
  <si>
    <t>MCZ63107_Tapirusbairdii_MTIII</t>
  </si>
  <si>
    <t>MCZ13478_Eniobrarensis_MCIII</t>
  </si>
  <si>
    <t>cross sectional area</t>
  </si>
  <si>
    <t>second moment of area</t>
  </si>
  <si>
    <t>log mass</t>
  </si>
  <si>
    <t>log A</t>
  </si>
  <si>
    <t>log I</t>
  </si>
  <si>
    <t>log CSA</t>
  </si>
  <si>
    <t>log SMoA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</si>
</sst>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24292E"/>
      <name val="Helvetica"/>
    </font>
    <font>
      <sz val="12"/>
      <color rgb="FF24292E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24292E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4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opLeftCell="AK1" workbookViewId="0">
      <selection activeCell="A21" sqref="A21"/>
    </sheetView>
  </sheetViews>
  <sheetFormatPr baseColWidth="10" defaultColWidth="11" defaultRowHeight="15" x14ac:dyDescent="0"/>
  <cols>
    <col min="1" max="1" width="53.1640625" bestFit="1" customWidth="1"/>
  </cols>
  <sheetData>
    <row r="1" spans="1:20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2" t="s">
        <v>21</v>
      </c>
      <c r="C2" s="2" t="s">
        <v>22</v>
      </c>
      <c r="D2" s="2" t="s">
        <v>23</v>
      </c>
      <c r="E2" s="2">
        <v>2.25013</v>
      </c>
      <c r="F2" s="2">
        <v>21.703800000000001</v>
      </c>
      <c r="G2" s="2">
        <v>0.69355739999999999</v>
      </c>
      <c r="H2" s="2">
        <v>0.45002779999999998</v>
      </c>
      <c r="I2" s="2">
        <v>1.0906</v>
      </c>
      <c r="J2" s="2">
        <v>0.91439999999999999</v>
      </c>
      <c r="K2" s="2">
        <v>131.69999999999999</v>
      </c>
      <c r="L2" s="2">
        <v>0.76288960093212899</v>
      </c>
      <c r="M2" s="2">
        <v>0</v>
      </c>
      <c r="N2" s="2">
        <v>5</v>
      </c>
      <c r="O2" s="2">
        <v>20</v>
      </c>
      <c r="P2" s="2">
        <v>1.76873087537408</v>
      </c>
      <c r="Q2" s="2">
        <v>0.218497039088249</v>
      </c>
      <c r="R2" s="2">
        <v>8.0949878440216008</v>
      </c>
      <c r="S2" s="2">
        <v>1290.6600000000001</v>
      </c>
      <c r="T2" s="2">
        <v>510.99478491523502</v>
      </c>
    </row>
    <row r="3" spans="1:20">
      <c r="A3" s="2" t="s">
        <v>24</v>
      </c>
      <c r="B3" s="2" t="s">
        <v>25</v>
      </c>
      <c r="C3" s="2" t="s">
        <v>26</v>
      </c>
      <c r="D3" s="2" t="s">
        <v>27</v>
      </c>
      <c r="E3" s="2">
        <v>0.33285999999999999</v>
      </c>
      <c r="F3" s="2">
        <v>10.436400000000001</v>
      </c>
      <c r="G3" s="2">
        <v>1.9746E-2</v>
      </c>
      <c r="H3" s="2">
        <v>1.33481E-2</v>
      </c>
      <c r="I3" s="2">
        <v>0.44990000000000002</v>
      </c>
      <c r="J3" s="2">
        <v>0.372</v>
      </c>
      <c r="K3" s="2">
        <v>20</v>
      </c>
      <c r="L3" s="2">
        <v>0.71339050131926096</v>
      </c>
      <c r="M3" s="2">
        <v>0</v>
      </c>
      <c r="N3" s="2">
        <v>5</v>
      </c>
      <c r="O3" s="2">
        <v>20</v>
      </c>
      <c r="P3" s="2">
        <v>0.78647110624432803</v>
      </c>
      <c r="Q3" s="2">
        <v>0.134356340101698</v>
      </c>
      <c r="R3" s="2">
        <v>5.8536210918593401</v>
      </c>
      <c r="S3" s="2">
        <v>196</v>
      </c>
      <c r="T3" s="2">
        <v>80.765425387333494</v>
      </c>
    </row>
    <row r="4" spans="1:20">
      <c r="A4" s="2" t="s">
        <v>28</v>
      </c>
      <c r="B4" s="2" t="s">
        <v>25</v>
      </c>
      <c r="C4" s="2" t="s">
        <v>26</v>
      </c>
      <c r="D4" s="2" t="s">
        <v>23</v>
      </c>
      <c r="E4" s="2">
        <v>0.63127999999999995</v>
      </c>
      <c r="F4" s="2">
        <v>12.9636</v>
      </c>
      <c r="G4" s="2">
        <v>6.7144899999999993E-2</v>
      </c>
      <c r="H4" s="2">
        <v>5.2510500000000002E-2</v>
      </c>
      <c r="I4" s="2">
        <v>0.57079999999999997</v>
      </c>
      <c r="J4" s="2">
        <v>0.53490000000000004</v>
      </c>
      <c r="K4" s="2">
        <v>20</v>
      </c>
      <c r="L4" s="2">
        <v>0.71339050131926096</v>
      </c>
      <c r="M4" s="2">
        <v>0</v>
      </c>
      <c r="N4" s="2">
        <v>5</v>
      </c>
      <c r="O4" s="2">
        <v>20</v>
      </c>
      <c r="P4" s="2">
        <v>0.78647110624432803</v>
      </c>
      <c r="Q4" s="2">
        <v>0.134356340101698</v>
      </c>
      <c r="R4" s="2">
        <v>5.8536210918593401</v>
      </c>
      <c r="S4" s="2">
        <v>196</v>
      </c>
      <c r="T4" s="2">
        <v>80.765425387333494</v>
      </c>
    </row>
    <row r="5" spans="1:20">
      <c r="A5" s="2" t="s">
        <v>29</v>
      </c>
      <c r="B5" s="2" t="s">
        <v>25</v>
      </c>
      <c r="C5" s="2" t="s">
        <v>30</v>
      </c>
      <c r="D5" s="2" t="s">
        <v>23</v>
      </c>
      <c r="E5" s="2">
        <v>0.49469000000000002</v>
      </c>
      <c r="F5" s="2">
        <v>11.0916</v>
      </c>
      <c r="G5" s="2">
        <v>4.4930299999999999E-2</v>
      </c>
      <c r="H5" s="2">
        <v>2.8570399999999999E-2</v>
      </c>
      <c r="I5" s="2">
        <v>0.52949999999999997</v>
      </c>
      <c r="J5" s="2">
        <v>0.43290000000000001</v>
      </c>
      <c r="K5" s="2">
        <v>20</v>
      </c>
      <c r="L5" s="2">
        <v>0.71339050131926096</v>
      </c>
      <c r="M5" s="2">
        <v>0</v>
      </c>
      <c r="N5" s="2">
        <v>5</v>
      </c>
      <c r="O5" s="2">
        <v>20</v>
      </c>
      <c r="P5" s="2">
        <v>0.78647110624432803</v>
      </c>
      <c r="Q5" s="2">
        <v>0.134356340101698</v>
      </c>
      <c r="R5" s="2">
        <v>5.8536210918593401</v>
      </c>
      <c r="S5" s="2">
        <v>196</v>
      </c>
      <c r="T5" s="2">
        <v>80.765425387333494</v>
      </c>
    </row>
    <row r="6" spans="1:20">
      <c r="A6" s="2" t="s">
        <v>31</v>
      </c>
      <c r="B6" s="2" t="s">
        <v>25</v>
      </c>
      <c r="C6" s="2" t="s">
        <v>30</v>
      </c>
      <c r="D6" s="2" t="s">
        <v>27</v>
      </c>
      <c r="E6" s="2">
        <v>0.51663999999999999</v>
      </c>
      <c r="F6" s="2">
        <v>10.38936</v>
      </c>
      <c r="G6" s="2">
        <v>3.8011400000000001E-2</v>
      </c>
      <c r="H6" s="2">
        <v>2.2119400000000001E-2</v>
      </c>
      <c r="I6" s="2">
        <v>0.5111</v>
      </c>
      <c r="J6" s="2">
        <v>0.4158</v>
      </c>
      <c r="K6" s="2">
        <v>20</v>
      </c>
      <c r="L6" s="2">
        <v>0.71339050131926096</v>
      </c>
      <c r="M6" s="2">
        <v>0</v>
      </c>
      <c r="N6" s="2">
        <v>5</v>
      </c>
      <c r="O6" s="2">
        <v>20</v>
      </c>
      <c r="P6" s="2">
        <v>0.78647110624432803</v>
      </c>
      <c r="Q6" s="2">
        <v>0.134356340101698</v>
      </c>
      <c r="R6" s="2">
        <v>5.8536210918593401</v>
      </c>
      <c r="S6" s="2">
        <v>196</v>
      </c>
      <c r="T6" s="2">
        <v>80.765425387333494</v>
      </c>
    </row>
    <row r="7" spans="1:20">
      <c r="A7" s="2" t="s">
        <v>32</v>
      </c>
      <c r="B7" s="2" t="s">
        <v>33</v>
      </c>
      <c r="C7" s="2" t="s">
        <v>34</v>
      </c>
      <c r="D7" s="2" t="s">
        <v>27</v>
      </c>
      <c r="E7" s="2">
        <v>2.8262900000000002</v>
      </c>
      <c r="F7" s="2">
        <v>23.334472000000002</v>
      </c>
      <c r="G7" s="2">
        <v>1.0581132</v>
      </c>
      <c r="H7" s="2">
        <v>0.84784289999999995</v>
      </c>
      <c r="I7" s="2">
        <v>1.1357999999999999</v>
      </c>
      <c r="J7" s="2">
        <v>1.0168999999999999</v>
      </c>
      <c r="K7" s="2">
        <v>151.30000000000001</v>
      </c>
      <c r="L7" s="2">
        <v>0.52607083316285397</v>
      </c>
      <c r="M7" s="2">
        <v>0</v>
      </c>
      <c r="N7" s="2">
        <v>5</v>
      </c>
      <c r="O7" s="2">
        <v>20</v>
      </c>
      <c r="P7" s="2">
        <v>1.87745965364349</v>
      </c>
      <c r="Q7" s="2">
        <v>0.22645966972690801</v>
      </c>
      <c r="R7" s="2">
        <v>8.2904812848466705</v>
      </c>
      <c r="S7" s="2">
        <v>1482.74</v>
      </c>
      <c r="T7" s="2">
        <v>722.53296365001802</v>
      </c>
    </row>
    <row r="8" spans="1:20">
      <c r="A8" s="2" t="s">
        <v>35</v>
      </c>
      <c r="B8" s="2" t="s">
        <v>36</v>
      </c>
      <c r="C8" s="2" t="s">
        <v>37</v>
      </c>
      <c r="D8" s="2" t="s">
        <v>23</v>
      </c>
      <c r="E8" s="2">
        <v>6.0838700000000001</v>
      </c>
      <c r="F8" s="2">
        <v>27.016919999999999</v>
      </c>
      <c r="G8" s="2">
        <v>4.8919639000000004</v>
      </c>
      <c r="H8" s="2">
        <v>4.4709646999999997</v>
      </c>
      <c r="I8" s="2">
        <v>1.6273</v>
      </c>
      <c r="J8" s="2">
        <v>1.5572999999999999</v>
      </c>
      <c r="K8" s="2">
        <v>350</v>
      </c>
      <c r="L8" s="2">
        <v>0</v>
      </c>
      <c r="M8" s="2">
        <v>0</v>
      </c>
      <c r="N8" s="2">
        <v>5</v>
      </c>
      <c r="O8" s="2">
        <v>20</v>
      </c>
      <c r="P8" s="2">
        <v>2.6927072078533101</v>
      </c>
      <c r="Q8" s="2">
        <v>0.28116546857357599</v>
      </c>
      <c r="R8" s="2">
        <v>9.5769484834467598</v>
      </c>
      <c r="S8" s="2">
        <v>3430</v>
      </c>
      <c r="T8" s="2">
        <v>3430</v>
      </c>
    </row>
    <row r="9" spans="1:20">
      <c r="A9" s="2" t="s">
        <v>38</v>
      </c>
      <c r="B9" s="2" t="s">
        <v>39</v>
      </c>
      <c r="C9" s="2" t="s">
        <v>40</v>
      </c>
      <c r="D9" s="2" t="s">
        <v>27</v>
      </c>
      <c r="E9" s="2">
        <v>0.29089999999999999</v>
      </c>
      <c r="F9" s="2">
        <v>5.0635199999999996</v>
      </c>
      <c r="G9" s="2">
        <v>8.9653000000000007E-3</v>
      </c>
      <c r="H9" s="2">
        <v>8.7448999999999999E-3</v>
      </c>
      <c r="I9" s="2">
        <v>0.38080000000000003</v>
      </c>
      <c r="J9" s="2">
        <v>0.3674</v>
      </c>
      <c r="K9" s="2">
        <v>18</v>
      </c>
      <c r="L9" s="2">
        <v>0.88866460064797903</v>
      </c>
      <c r="M9" s="2">
        <v>0</v>
      </c>
      <c r="N9" s="2">
        <v>5</v>
      </c>
      <c r="O9" s="2">
        <v>20</v>
      </c>
      <c r="P9" s="2">
        <v>0.75163509709530596</v>
      </c>
      <c r="Q9" s="2">
        <v>0.13075332225525099</v>
      </c>
      <c r="R9" s="2">
        <v>5.7484971252049402</v>
      </c>
      <c r="S9" s="2">
        <v>176.4</v>
      </c>
      <c r="T9" s="2">
        <v>63.5142567606635</v>
      </c>
    </row>
    <row r="10" spans="1:20">
      <c r="A10" s="2" t="s">
        <v>41</v>
      </c>
      <c r="B10" s="2" t="s">
        <v>39</v>
      </c>
      <c r="C10" s="2" t="s">
        <v>42</v>
      </c>
      <c r="D10" s="2" t="s">
        <v>27</v>
      </c>
      <c r="E10" s="2">
        <v>0.18215000000000001</v>
      </c>
      <c r="F10" s="2">
        <v>7.4718</v>
      </c>
      <c r="G10" s="2">
        <v>5.8195E-3</v>
      </c>
      <c r="H10" s="2">
        <v>1.8342E-3</v>
      </c>
      <c r="I10" s="2">
        <v>0.3276</v>
      </c>
      <c r="J10" s="2">
        <v>0.1996</v>
      </c>
      <c r="K10" s="2">
        <v>9</v>
      </c>
      <c r="L10" s="2">
        <v>0.88866460064797903</v>
      </c>
      <c r="M10" s="2">
        <v>0</v>
      </c>
      <c r="N10" s="2">
        <v>5</v>
      </c>
      <c r="O10" s="2">
        <v>20</v>
      </c>
      <c r="P10" s="2">
        <v>0.55791000907501798</v>
      </c>
      <c r="Q10" s="2">
        <v>0.109341995012757</v>
      </c>
      <c r="R10" s="2">
        <v>5.1024312205930196</v>
      </c>
      <c r="S10" s="2">
        <v>88.2</v>
      </c>
      <c r="T10" s="2">
        <v>31.7571283803318</v>
      </c>
    </row>
    <row r="11" spans="1:20">
      <c r="A11" s="2" t="s">
        <v>43</v>
      </c>
      <c r="B11" s="2" t="s">
        <v>44</v>
      </c>
      <c r="C11" s="2" t="s">
        <v>45</v>
      </c>
      <c r="D11" s="2" t="s">
        <v>27</v>
      </c>
      <c r="E11" s="2">
        <v>0.54366999999999999</v>
      </c>
      <c r="F11" s="2">
        <v>11.5596</v>
      </c>
      <c r="G11" s="2">
        <v>3.6955700000000001E-2</v>
      </c>
      <c r="H11" s="2">
        <v>1.54932E-2</v>
      </c>
      <c r="I11" s="2">
        <v>0.53720000000000001</v>
      </c>
      <c r="J11" s="2">
        <v>0.36170000000000002</v>
      </c>
      <c r="K11" s="2">
        <v>47.7</v>
      </c>
      <c r="L11" s="2">
        <v>0.760651944667317</v>
      </c>
      <c r="M11" s="2">
        <v>0</v>
      </c>
      <c r="N11" s="2">
        <v>5</v>
      </c>
      <c r="O11" s="2">
        <v>20</v>
      </c>
      <c r="P11" s="2">
        <v>1.14288564212614</v>
      </c>
      <c r="Q11" s="2">
        <v>0.16813191825132101</v>
      </c>
      <c r="R11" s="2">
        <v>6.7975531000471703</v>
      </c>
      <c r="S11" s="2">
        <v>467.46</v>
      </c>
      <c r="T11" s="2">
        <v>185.40406889363999</v>
      </c>
    </row>
    <row r="12" spans="1:20">
      <c r="A12" s="2" t="s">
        <v>46</v>
      </c>
      <c r="B12" s="2" t="s">
        <v>44</v>
      </c>
      <c r="C12" s="2" t="s">
        <v>45</v>
      </c>
      <c r="D12" s="2" t="s">
        <v>23</v>
      </c>
      <c r="E12" s="2">
        <v>0.58725000000000005</v>
      </c>
      <c r="F12" s="2">
        <v>12.16836</v>
      </c>
      <c r="G12" s="2">
        <v>3.8725799999999998E-2</v>
      </c>
      <c r="H12" s="2">
        <v>2.0328300000000001E-2</v>
      </c>
      <c r="I12" s="2">
        <v>0.54090000000000005</v>
      </c>
      <c r="J12" s="2">
        <v>0.42649999999999999</v>
      </c>
      <c r="K12" s="2">
        <v>47.7</v>
      </c>
      <c r="L12" s="2">
        <v>0.760651944667317</v>
      </c>
      <c r="M12" s="2">
        <v>0</v>
      </c>
      <c r="N12" s="2">
        <v>5</v>
      </c>
      <c r="O12" s="2">
        <v>20</v>
      </c>
      <c r="P12" s="2">
        <v>1.14288564212614</v>
      </c>
      <c r="Q12" s="2">
        <v>0.16813191825132101</v>
      </c>
      <c r="R12" s="2">
        <v>6.7975531000471703</v>
      </c>
      <c r="S12" s="2">
        <v>467.46</v>
      </c>
      <c r="T12" s="2">
        <v>185.40406889363999</v>
      </c>
    </row>
    <row r="13" spans="1:20">
      <c r="A13" s="2" t="s">
        <v>47</v>
      </c>
      <c r="B13" s="2" t="s">
        <v>44</v>
      </c>
      <c r="C13" s="2" t="s">
        <v>45</v>
      </c>
      <c r="D13" s="2" t="s">
        <v>27</v>
      </c>
      <c r="E13" s="2">
        <v>0.65632000000000001</v>
      </c>
      <c r="F13" s="2">
        <v>11.314439999999999</v>
      </c>
      <c r="G13" s="2">
        <v>4.3236400000000001E-2</v>
      </c>
      <c r="H13" s="2">
        <v>2.9806599999999999E-2</v>
      </c>
      <c r="I13" s="2">
        <v>0.55900000000000005</v>
      </c>
      <c r="J13" s="2">
        <v>0.47960000000000003</v>
      </c>
      <c r="K13" s="2">
        <v>47.7</v>
      </c>
      <c r="L13" s="2">
        <v>0.760651944667317</v>
      </c>
      <c r="M13" s="2">
        <v>0</v>
      </c>
      <c r="N13" s="2">
        <v>5</v>
      </c>
      <c r="O13" s="2">
        <v>20</v>
      </c>
      <c r="P13" s="2">
        <v>1.14288564212614</v>
      </c>
      <c r="Q13" s="2">
        <v>0.16813191825132101</v>
      </c>
      <c r="R13" s="2">
        <v>6.7975531000471703</v>
      </c>
      <c r="S13" s="2">
        <v>467.46</v>
      </c>
      <c r="T13" s="2">
        <v>185.40406889363999</v>
      </c>
    </row>
    <row r="14" spans="1:20">
      <c r="A14" s="2" t="s">
        <v>48</v>
      </c>
      <c r="B14" s="2" t="s">
        <v>49</v>
      </c>
      <c r="C14" s="2" t="s">
        <v>50</v>
      </c>
      <c r="D14" s="2" t="s">
        <v>23</v>
      </c>
      <c r="E14" s="2">
        <v>1.44614</v>
      </c>
      <c r="F14" s="2">
        <v>16.823808</v>
      </c>
      <c r="G14" s="2">
        <v>0.22536919999999999</v>
      </c>
      <c r="H14" s="2">
        <v>0.14772679999999999</v>
      </c>
      <c r="I14" s="2">
        <v>0.83040000000000003</v>
      </c>
      <c r="J14" s="2">
        <v>0.6522</v>
      </c>
      <c r="K14" s="2">
        <v>53.8</v>
      </c>
      <c r="L14" s="2">
        <v>0.73674796747967497</v>
      </c>
      <c r="M14" s="2">
        <v>0</v>
      </c>
      <c r="N14" s="2">
        <v>5</v>
      </c>
      <c r="O14" s="2">
        <v>20</v>
      </c>
      <c r="P14" s="2">
        <v>1.2035835748089201</v>
      </c>
      <c r="Q14" s="2">
        <v>0.173434005077336</v>
      </c>
      <c r="R14" s="2">
        <v>6.9397208135292203</v>
      </c>
      <c r="S14" s="2">
        <v>527.24</v>
      </c>
      <c r="T14" s="2">
        <v>213.155798054168</v>
      </c>
    </row>
    <row r="15" spans="1:20">
      <c r="A15" s="2" t="s">
        <v>51</v>
      </c>
      <c r="B15" s="2" t="s">
        <v>49</v>
      </c>
      <c r="C15" s="2" t="s">
        <v>50</v>
      </c>
      <c r="D15" s="2" t="s">
        <v>27</v>
      </c>
      <c r="E15" s="2">
        <v>0.87726999999999999</v>
      </c>
      <c r="F15" s="2">
        <v>13.257400000000001</v>
      </c>
      <c r="G15" s="2">
        <v>0.1459385</v>
      </c>
      <c r="H15" s="2">
        <v>3.8390500000000001E-2</v>
      </c>
      <c r="I15" s="2">
        <v>0.79990000000000006</v>
      </c>
      <c r="J15" s="2">
        <v>0.48549999999999999</v>
      </c>
      <c r="K15" s="2">
        <v>53.8</v>
      </c>
      <c r="L15" s="2">
        <v>0.73674796747967497</v>
      </c>
      <c r="M15" s="2">
        <v>0</v>
      </c>
      <c r="N15" s="2">
        <v>5</v>
      </c>
      <c r="O15" s="2">
        <v>20</v>
      </c>
      <c r="P15" s="2">
        <v>1.2035835748089201</v>
      </c>
      <c r="Q15" s="2">
        <v>0.173434005077336</v>
      </c>
      <c r="R15" s="2">
        <v>6.9397208135292203</v>
      </c>
      <c r="S15" s="2">
        <v>527.24</v>
      </c>
      <c r="T15" s="2">
        <v>213.155798054168</v>
      </c>
    </row>
    <row r="16" spans="1:20">
      <c r="A16" s="2" t="s">
        <v>52</v>
      </c>
      <c r="B16" s="2" t="s">
        <v>53</v>
      </c>
      <c r="C16" s="2" t="s">
        <v>54</v>
      </c>
      <c r="D16" s="2" t="s">
        <v>27</v>
      </c>
      <c r="E16" s="2">
        <v>2.4414500000000001</v>
      </c>
      <c r="F16" s="2">
        <v>23.246490000000001</v>
      </c>
      <c r="G16" s="2">
        <v>0.88574330000000001</v>
      </c>
      <c r="H16" s="2">
        <v>0.67771729999999997</v>
      </c>
      <c r="I16" s="2">
        <v>1.0669</v>
      </c>
      <c r="J16" s="2">
        <v>0.97</v>
      </c>
      <c r="K16" s="2">
        <v>136.1</v>
      </c>
      <c r="L16" s="2">
        <v>0.48315154654755599</v>
      </c>
      <c r="M16" s="2">
        <v>0</v>
      </c>
      <c r="N16" s="2">
        <v>5</v>
      </c>
      <c r="O16" s="2">
        <v>20</v>
      </c>
      <c r="P16" s="2">
        <v>1.7939026343606199</v>
      </c>
      <c r="Q16" s="2">
        <v>0.22035749284414399</v>
      </c>
      <c r="R16" s="2">
        <v>8.1408742276325601</v>
      </c>
      <c r="S16" s="2">
        <v>1333.78</v>
      </c>
      <c r="T16" s="2">
        <v>678.31861968976898</v>
      </c>
    </row>
    <row r="17" spans="1:20">
      <c r="A17" s="2" t="s">
        <v>55</v>
      </c>
      <c r="B17" s="2" t="s">
        <v>53</v>
      </c>
      <c r="C17" s="2" t="s">
        <v>56</v>
      </c>
      <c r="D17" s="2" t="s">
        <v>27</v>
      </c>
      <c r="E17" s="2">
        <v>1.77234</v>
      </c>
      <c r="F17" s="2">
        <v>19.805040000000002</v>
      </c>
      <c r="G17" s="2">
        <v>0.491313</v>
      </c>
      <c r="H17" s="2">
        <v>0.38271460000000002</v>
      </c>
      <c r="I17" s="2">
        <v>0.93559999999999999</v>
      </c>
      <c r="J17" s="2">
        <v>0.91769999999999996</v>
      </c>
      <c r="K17" s="2">
        <v>136.1</v>
      </c>
      <c r="L17" s="2">
        <v>0.48315154654755599</v>
      </c>
      <c r="M17" s="2">
        <v>0</v>
      </c>
      <c r="N17" s="2">
        <v>5</v>
      </c>
      <c r="O17" s="2">
        <v>20</v>
      </c>
      <c r="P17" s="2">
        <v>1.7939026343606199</v>
      </c>
      <c r="Q17" s="2">
        <v>0.22035749284414399</v>
      </c>
      <c r="R17" s="2">
        <v>8.1408742276325601</v>
      </c>
      <c r="S17" s="2">
        <v>1333.78</v>
      </c>
      <c r="T17" s="2">
        <v>678.31861968976898</v>
      </c>
    </row>
    <row r="18" spans="1:20">
      <c r="A18" s="2" t="s">
        <v>57</v>
      </c>
      <c r="B18" s="2" t="s">
        <v>58</v>
      </c>
      <c r="C18" s="2" t="s">
        <v>59</v>
      </c>
      <c r="D18" s="2" t="s">
        <v>27</v>
      </c>
      <c r="E18" s="2">
        <v>0.98189000000000004</v>
      </c>
      <c r="F18" s="2">
        <v>15.12288</v>
      </c>
      <c r="G18" s="2">
        <v>0.13862189999999999</v>
      </c>
      <c r="H18" s="2">
        <v>9.9328299999999994E-2</v>
      </c>
      <c r="I18" s="2">
        <v>0.7147</v>
      </c>
      <c r="J18" s="2">
        <v>0.57920000000000005</v>
      </c>
      <c r="K18" s="2">
        <v>76.599999999999994</v>
      </c>
      <c r="L18" s="2">
        <v>0.60702953253971503</v>
      </c>
      <c r="M18" s="2">
        <v>0</v>
      </c>
      <c r="N18" s="2">
        <v>5</v>
      </c>
      <c r="O18" s="2">
        <v>20</v>
      </c>
      <c r="P18" s="2">
        <v>1.4010648730214501</v>
      </c>
      <c r="Q18" s="2">
        <v>0.189986809127106</v>
      </c>
      <c r="R18" s="2">
        <v>7.3745376295261904</v>
      </c>
      <c r="S18" s="2">
        <v>750.68</v>
      </c>
      <c r="T18" s="2">
        <v>339.051478725148</v>
      </c>
    </row>
    <row r="19" spans="1:20">
      <c r="A19" s="2" t="s">
        <v>60</v>
      </c>
      <c r="B19" s="2" t="s">
        <v>58</v>
      </c>
      <c r="C19" s="2" t="s">
        <v>59</v>
      </c>
      <c r="D19" s="2" t="s">
        <v>23</v>
      </c>
      <c r="E19" s="2">
        <v>1.40669</v>
      </c>
      <c r="F19" s="2">
        <v>15.521599999999999</v>
      </c>
      <c r="G19" s="2">
        <v>0.27560040000000002</v>
      </c>
      <c r="H19" s="2">
        <v>0.2096065</v>
      </c>
      <c r="I19" s="2">
        <v>0.79990000000000006</v>
      </c>
      <c r="J19" s="2">
        <v>0.72750000000000004</v>
      </c>
      <c r="K19" s="2">
        <v>76.599999999999994</v>
      </c>
      <c r="L19" s="2">
        <v>0.60702953253971503</v>
      </c>
      <c r="M19" s="2">
        <v>0</v>
      </c>
      <c r="N19" s="2">
        <v>5</v>
      </c>
      <c r="O19" s="2">
        <v>20</v>
      </c>
      <c r="P19" s="2">
        <v>1.4010648730214501</v>
      </c>
      <c r="Q19" s="2">
        <v>0.189986809127106</v>
      </c>
      <c r="R19" s="2">
        <v>7.3745376295261904</v>
      </c>
      <c r="S19" s="2">
        <v>750.68</v>
      </c>
      <c r="T19" s="2">
        <v>339.051478725148</v>
      </c>
    </row>
    <row r="20" spans="1:20">
      <c r="A20" s="2" t="s">
        <v>61</v>
      </c>
      <c r="B20" s="2" t="s">
        <v>62</v>
      </c>
      <c r="C20" s="2" t="s">
        <v>63</v>
      </c>
      <c r="D20" s="2" t="s">
        <v>27</v>
      </c>
      <c r="E20" s="2">
        <v>2.6924100000000002</v>
      </c>
      <c r="F20" s="2">
        <v>17.8308</v>
      </c>
      <c r="G20" s="2">
        <v>0.94361289999999998</v>
      </c>
      <c r="H20" s="2">
        <v>0.79665859999999999</v>
      </c>
      <c r="I20" s="2">
        <v>1.0757000000000001</v>
      </c>
      <c r="J20" s="2">
        <v>1.0118</v>
      </c>
      <c r="K20" s="2">
        <v>155.30000000000001</v>
      </c>
      <c r="L20" s="2">
        <v>0.32858666872854098</v>
      </c>
      <c r="M20" s="2">
        <v>0</v>
      </c>
      <c r="N20" s="2">
        <v>5</v>
      </c>
      <c r="O20" s="2">
        <v>20</v>
      </c>
      <c r="P20" s="2">
        <v>1.89864425608508</v>
      </c>
      <c r="Q20" s="2">
        <v>0.22798940320034899</v>
      </c>
      <c r="R20" s="2">
        <v>8.3277741396454896</v>
      </c>
      <c r="S20" s="2">
        <v>1521.94</v>
      </c>
      <c r="T20" s="2">
        <v>918.395176653882</v>
      </c>
    </row>
    <row r="21" spans="1:20">
      <c r="A21" s="2" t="s">
        <v>64</v>
      </c>
      <c r="B21" s="2" t="s">
        <v>65</v>
      </c>
      <c r="C21" s="2" t="s">
        <v>66</v>
      </c>
      <c r="D21" s="2" t="s">
        <v>27</v>
      </c>
      <c r="E21" s="2">
        <v>1.56603</v>
      </c>
      <c r="F21" s="2">
        <v>16.51338436</v>
      </c>
      <c r="G21" s="2">
        <v>0.295267</v>
      </c>
      <c r="H21" s="2">
        <v>0.25918010000000002</v>
      </c>
      <c r="I21" s="2">
        <v>0.83830000000000005</v>
      </c>
      <c r="J21" s="2">
        <v>0.80310000000000004</v>
      </c>
      <c r="K21" s="2">
        <v>161.5</v>
      </c>
      <c r="L21" s="2">
        <v>0.58725256212270105</v>
      </c>
      <c r="M21" s="2">
        <v>0</v>
      </c>
      <c r="N21" s="2">
        <v>5</v>
      </c>
      <c r="O21" s="2">
        <v>20</v>
      </c>
      <c r="P21" s="2">
        <v>1.9308745585481899</v>
      </c>
      <c r="Q21" s="2">
        <v>0.23030371207056799</v>
      </c>
      <c r="R21" s="2">
        <v>8.3840357638549392</v>
      </c>
      <c r="S21" s="2">
        <v>1582.7</v>
      </c>
      <c r="T21" s="2">
        <v>727.84376654399898</v>
      </c>
    </row>
    <row r="22" spans="1:20">
      <c r="A22" s="2" t="s">
        <v>67</v>
      </c>
      <c r="B22" s="2" t="s">
        <v>65</v>
      </c>
      <c r="C22" s="2" t="s">
        <v>66</v>
      </c>
      <c r="D22" s="2" t="s">
        <v>27</v>
      </c>
      <c r="E22" s="2">
        <v>1.58972</v>
      </c>
      <c r="F22" s="2">
        <v>18.389659999999999</v>
      </c>
      <c r="G22" s="2">
        <v>0.34679510000000002</v>
      </c>
      <c r="H22" s="2">
        <v>0.30550280000000002</v>
      </c>
      <c r="I22" s="2">
        <v>0.84730000000000005</v>
      </c>
      <c r="J22" s="2">
        <v>0.80110000000000003</v>
      </c>
      <c r="K22" s="2">
        <v>161.5</v>
      </c>
      <c r="L22" s="2">
        <v>0.58725256212270105</v>
      </c>
      <c r="M22" s="2">
        <v>0</v>
      </c>
      <c r="N22" s="2">
        <v>5</v>
      </c>
      <c r="O22" s="2">
        <v>20</v>
      </c>
      <c r="P22" s="2">
        <v>1.9308745585481899</v>
      </c>
      <c r="Q22" s="2">
        <v>0.23030371207056799</v>
      </c>
      <c r="R22" s="2">
        <v>8.3840357638549392</v>
      </c>
      <c r="S22" s="2">
        <v>1582.7</v>
      </c>
      <c r="T22" s="2">
        <v>727.84376654399898</v>
      </c>
    </row>
    <row r="23" spans="1:20">
      <c r="A23" s="2" t="s">
        <v>68</v>
      </c>
      <c r="B23" s="2" t="s">
        <v>65</v>
      </c>
      <c r="C23" s="2" t="s">
        <v>69</v>
      </c>
      <c r="D23" s="2" t="s">
        <v>27</v>
      </c>
      <c r="E23" s="2">
        <v>1.6301600000000001</v>
      </c>
      <c r="F23" s="2">
        <v>22.397466000000001</v>
      </c>
      <c r="G23" s="2">
        <v>0.37043739999999997</v>
      </c>
      <c r="H23" s="2">
        <v>0.28707749999999999</v>
      </c>
      <c r="I23" s="2">
        <v>0.85419999999999996</v>
      </c>
      <c r="J23" s="2">
        <v>0.77210000000000001</v>
      </c>
      <c r="K23" s="2">
        <v>161.5</v>
      </c>
      <c r="L23" s="2">
        <v>0.58725256212270105</v>
      </c>
      <c r="M23" s="2">
        <v>0</v>
      </c>
      <c r="N23" s="2">
        <v>5</v>
      </c>
      <c r="O23" s="2">
        <v>20</v>
      </c>
      <c r="P23" s="2">
        <v>1.9308745585481899</v>
      </c>
      <c r="Q23" s="2">
        <v>0.23030371207056799</v>
      </c>
      <c r="R23" s="2">
        <v>8.3840357638549392</v>
      </c>
      <c r="S23" s="2">
        <v>1582.7</v>
      </c>
      <c r="T23" s="2">
        <v>727.84376654399898</v>
      </c>
    </row>
    <row r="24" spans="1:20">
      <c r="A24" s="2" t="s">
        <v>70</v>
      </c>
      <c r="B24" s="2" t="s">
        <v>71</v>
      </c>
      <c r="C24" s="2" t="s">
        <v>72</v>
      </c>
      <c r="D24" s="2" t="s">
        <v>27</v>
      </c>
      <c r="E24" s="2">
        <v>1.2825800000000001</v>
      </c>
      <c r="F24" s="2">
        <v>16.164560000000002</v>
      </c>
      <c r="G24" s="2">
        <v>0.22974040000000001</v>
      </c>
      <c r="H24" s="2">
        <v>0.19336439999999999</v>
      </c>
      <c r="I24" s="2">
        <v>0.76300000000000001</v>
      </c>
      <c r="J24" s="2">
        <v>0.74350000000000005</v>
      </c>
      <c r="K24" s="2">
        <v>61</v>
      </c>
      <c r="L24" s="2">
        <v>0.53256144310822795</v>
      </c>
      <c r="M24" s="2">
        <v>0</v>
      </c>
      <c r="N24" s="2">
        <v>5</v>
      </c>
      <c r="O24" s="2">
        <v>20</v>
      </c>
      <c r="P24" s="2">
        <v>1.2703743104383001</v>
      </c>
      <c r="Q24" s="2">
        <v>0.179146168292769</v>
      </c>
      <c r="R24" s="2">
        <v>7.0912725767162197</v>
      </c>
      <c r="S24" s="2">
        <v>597.79999999999995</v>
      </c>
      <c r="T24" s="2">
        <v>289.47429907923703</v>
      </c>
    </row>
    <row r="25" spans="1:20">
      <c r="A25" s="2" t="s">
        <v>73</v>
      </c>
      <c r="B25" s="2" t="s">
        <v>74</v>
      </c>
      <c r="C25" s="2" t="s">
        <v>75</v>
      </c>
      <c r="D25" s="2" t="s">
        <v>27</v>
      </c>
      <c r="E25" s="2">
        <v>2.8740700000000001</v>
      </c>
      <c r="F25" s="2">
        <v>12.48624</v>
      </c>
      <c r="G25" s="2">
        <v>2.0213047</v>
      </c>
      <c r="H25" s="2">
        <v>0.37798120000000002</v>
      </c>
      <c r="I25" s="2">
        <v>1.5848</v>
      </c>
      <c r="J25" s="2">
        <v>0.83109999999999995</v>
      </c>
      <c r="K25" s="2">
        <v>250</v>
      </c>
      <c r="L25" s="2">
        <v>0.78986666666666705</v>
      </c>
      <c r="M25" s="2">
        <v>0</v>
      </c>
      <c r="N25" s="2">
        <v>5</v>
      </c>
      <c r="O25" s="2">
        <v>20</v>
      </c>
      <c r="P25" s="2">
        <v>2.3299901095964199</v>
      </c>
      <c r="Q25" s="2">
        <v>0.25778696199322498</v>
      </c>
      <c r="R25" s="2">
        <v>9.0384327104085909</v>
      </c>
      <c r="S25" s="2">
        <v>2450</v>
      </c>
      <c r="T25" s="2">
        <v>949.71056439942095</v>
      </c>
    </row>
    <row r="26" spans="1:20">
      <c r="A26" s="2" t="s">
        <v>76</v>
      </c>
      <c r="B26" s="2" t="s">
        <v>74</v>
      </c>
      <c r="C26" s="2" t="s">
        <v>75</v>
      </c>
      <c r="D26" s="2" t="s">
        <v>23</v>
      </c>
      <c r="E26" s="2">
        <v>2.8368899999999999</v>
      </c>
      <c r="F26" s="2">
        <v>12.522119999999999</v>
      </c>
      <c r="G26" s="2">
        <v>2.1259039</v>
      </c>
      <c r="H26" s="2">
        <v>0.4110239</v>
      </c>
      <c r="I26" s="2">
        <v>1.5238</v>
      </c>
      <c r="J26" s="2">
        <v>0.98180000000000001</v>
      </c>
      <c r="K26" s="2">
        <v>250</v>
      </c>
      <c r="L26" s="2">
        <v>0.78986666666666705</v>
      </c>
      <c r="M26" s="2">
        <v>0</v>
      </c>
      <c r="N26" s="2">
        <v>5</v>
      </c>
      <c r="O26" s="2">
        <v>20</v>
      </c>
      <c r="P26" s="2">
        <v>2.3299901095964199</v>
      </c>
      <c r="Q26" s="2">
        <v>0.25778696199322498</v>
      </c>
      <c r="R26" s="2">
        <v>9.0384327104085909</v>
      </c>
      <c r="S26" s="2">
        <v>2450</v>
      </c>
      <c r="T26" s="2">
        <v>949.71056439942095</v>
      </c>
    </row>
    <row r="27" spans="1:20">
      <c r="A27" s="2" t="s">
        <v>77</v>
      </c>
      <c r="B27" s="2" t="s">
        <v>36</v>
      </c>
      <c r="C27" s="2" t="s">
        <v>37</v>
      </c>
      <c r="D27" s="2" t="s">
        <v>27</v>
      </c>
      <c r="E27" s="2">
        <v>7.0584879999999997</v>
      </c>
      <c r="F27" s="2">
        <v>23.031410376</v>
      </c>
      <c r="G27" s="2">
        <v>8.2407599999999999</v>
      </c>
      <c r="H27" s="2">
        <v>4.3700999999999999</v>
      </c>
      <c r="I27" s="2">
        <v>2.0396200000000002</v>
      </c>
      <c r="J27" s="2">
        <v>1.5417799999999999</v>
      </c>
      <c r="K27" s="2">
        <v>350</v>
      </c>
      <c r="L27" s="2">
        <v>0</v>
      </c>
      <c r="M27" s="2">
        <v>0</v>
      </c>
      <c r="N27" s="2">
        <v>5</v>
      </c>
      <c r="O27" s="2">
        <v>20</v>
      </c>
      <c r="P27" s="2">
        <v>2.6927072078533101</v>
      </c>
      <c r="Q27" s="2">
        <v>0.28116546857357599</v>
      </c>
      <c r="R27" s="2">
        <v>9.5769484834467598</v>
      </c>
      <c r="S27" s="2">
        <v>3430</v>
      </c>
      <c r="T27" s="2">
        <v>3430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K1048576"/>
    </sheetView>
  </sheetViews>
  <sheetFormatPr baseColWidth="10" defaultColWidth="11" defaultRowHeight="15" x14ac:dyDescent="0"/>
  <cols>
    <col min="1" max="1" width="53.1640625" bestFit="1" customWidth="1"/>
    <col min="6" max="6" width="19" bestFit="1" customWidth="1"/>
    <col min="7" max="7" width="22.1640625" bestFit="1" customWidth="1"/>
  </cols>
  <sheetData>
    <row r="1" spans="1:11" s="3" customFormat="1">
      <c r="A1" s="1" t="s">
        <v>0</v>
      </c>
      <c r="B1" s="4" t="s">
        <v>1</v>
      </c>
      <c r="C1" s="4" t="s">
        <v>2</v>
      </c>
      <c r="D1" s="4" t="s">
        <v>3</v>
      </c>
      <c r="E1" s="4" t="s">
        <v>10</v>
      </c>
      <c r="F1" s="4" t="s">
        <v>78</v>
      </c>
      <c r="G1" s="4" t="s">
        <v>79</v>
      </c>
      <c r="H1" s="4" t="s">
        <v>11</v>
      </c>
      <c r="I1" s="3" t="s">
        <v>80</v>
      </c>
      <c r="J1" s="3" t="s">
        <v>81</v>
      </c>
      <c r="K1" s="3" t="s">
        <v>82</v>
      </c>
    </row>
    <row r="2" spans="1:11">
      <c r="A2" s="2" t="s">
        <v>24</v>
      </c>
      <c r="B2" s="2" t="s">
        <v>39</v>
      </c>
      <c r="C2" s="2" t="s">
        <v>42</v>
      </c>
      <c r="D2" s="2" t="s">
        <v>27</v>
      </c>
      <c r="E2" s="2">
        <v>9</v>
      </c>
      <c r="F2" s="2">
        <v>0.18215000000000001</v>
      </c>
      <c r="G2" s="2">
        <v>1.8342E-3</v>
      </c>
      <c r="H2" s="2">
        <v>0.88866460064797903</v>
      </c>
      <c r="I2">
        <f t="shared" ref="I2:I19" si="0">LN(E2)</f>
        <v>2.1972245773362196</v>
      </c>
      <c r="J2">
        <f t="shared" ref="J2:J19" si="1">LN(F2)</f>
        <v>-1.7029247555275642</v>
      </c>
      <c r="K2">
        <f t="shared" ref="K2:K19" si="2">LN(G2)</f>
        <v>-6.30114685983943</v>
      </c>
    </row>
    <row r="3" spans="1:11">
      <c r="A3" s="2" t="s">
        <v>31</v>
      </c>
      <c r="B3" s="2" t="s">
        <v>39</v>
      </c>
      <c r="C3" s="2" t="s">
        <v>40</v>
      </c>
      <c r="D3" s="2" t="s">
        <v>27</v>
      </c>
      <c r="E3" s="2">
        <v>18</v>
      </c>
      <c r="F3" s="2">
        <v>0.29089999999999999</v>
      </c>
      <c r="G3" s="2">
        <v>8.7448999999999999E-3</v>
      </c>
      <c r="H3" s="2">
        <v>0.88866460064797903</v>
      </c>
      <c r="I3">
        <f t="shared" si="0"/>
        <v>2.8903717578961645</v>
      </c>
      <c r="J3">
        <f t="shared" si="1"/>
        <v>-1.2347757134809811</v>
      </c>
      <c r="K3">
        <f t="shared" si="2"/>
        <v>-4.7392846056827276</v>
      </c>
    </row>
    <row r="4" spans="1:11">
      <c r="A4" s="2" t="s">
        <v>32</v>
      </c>
      <c r="B4" s="2" t="s">
        <v>25</v>
      </c>
      <c r="C4" s="2" t="s">
        <v>26</v>
      </c>
      <c r="D4" s="2" t="s">
        <v>27</v>
      </c>
      <c r="E4" s="2">
        <v>20</v>
      </c>
      <c r="F4" s="2">
        <v>0.33285999999999999</v>
      </c>
      <c r="G4" s="2">
        <v>1.33481E-2</v>
      </c>
      <c r="H4" s="2">
        <v>0.71339050131926096</v>
      </c>
      <c r="I4">
        <f t="shared" si="0"/>
        <v>2.9957322735539909</v>
      </c>
      <c r="J4">
        <f t="shared" si="1"/>
        <v>-1.1000332978235567</v>
      </c>
      <c r="K4">
        <f t="shared" si="2"/>
        <v>-4.3163812263620072</v>
      </c>
    </row>
    <row r="5" spans="1:11">
      <c r="A5" s="2" t="s">
        <v>38</v>
      </c>
      <c r="B5" s="2" t="s">
        <v>25</v>
      </c>
      <c r="C5" s="2" t="s">
        <v>30</v>
      </c>
      <c r="D5" s="2" t="s">
        <v>27</v>
      </c>
      <c r="E5" s="2">
        <v>20</v>
      </c>
      <c r="F5" s="2">
        <v>0.51663999999999999</v>
      </c>
      <c r="G5" s="2">
        <v>2.2119400000000001E-2</v>
      </c>
      <c r="H5" s="2">
        <v>0.71339050131926096</v>
      </c>
      <c r="I5">
        <f t="shared" si="0"/>
        <v>2.9957322735539909</v>
      </c>
      <c r="J5">
        <f t="shared" si="1"/>
        <v>-0.66040897197217197</v>
      </c>
      <c r="K5">
        <f t="shared" si="2"/>
        <v>-3.8113002274698466</v>
      </c>
    </row>
    <row r="6" spans="1:11">
      <c r="A6" s="2" t="s">
        <v>41</v>
      </c>
      <c r="B6" s="2" t="s">
        <v>44</v>
      </c>
      <c r="C6" s="2" t="s">
        <v>45</v>
      </c>
      <c r="D6" s="2" t="s">
        <v>27</v>
      </c>
      <c r="E6" s="2">
        <v>47.7</v>
      </c>
      <c r="F6" s="2">
        <v>0.54366999999999999</v>
      </c>
      <c r="G6" s="2">
        <v>1.54932E-2</v>
      </c>
      <c r="H6" s="2">
        <v>0.760651944667317</v>
      </c>
      <c r="I6">
        <f t="shared" si="0"/>
        <v>3.8649313978942956</v>
      </c>
      <c r="J6">
        <f t="shared" si="1"/>
        <v>-0.60941283384018075</v>
      </c>
      <c r="K6">
        <f t="shared" si="2"/>
        <v>-4.167354060995601</v>
      </c>
    </row>
    <row r="7" spans="1:11">
      <c r="A7" s="2" t="s">
        <v>43</v>
      </c>
      <c r="B7" s="2" t="s">
        <v>44</v>
      </c>
      <c r="C7" s="2" t="s">
        <v>45</v>
      </c>
      <c r="D7" s="2" t="s">
        <v>27</v>
      </c>
      <c r="E7" s="2">
        <v>47.7</v>
      </c>
      <c r="F7" s="2">
        <v>0.65632000000000001</v>
      </c>
      <c r="G7" s="2">
        <v>2.9806599999999999E-2</v>
      </c>
      <c r="H7" s="2">
        <v>0.760651944667317</v>
      </c>
      <c r="I7">
        <f t="shared" si="0"/>
        <v>3.8649313978942956</v>
      </c>
      <c r="J7">
        <f t="shared" si="1"/>
        <v>-0.42110680409812123</v>
      </c>
      <c r="K7">
        <f t="shared" si="2"/>
        <v>-3.5130254334830129</v>
      </c>
    </row>
    <row r="8" spans="1:11">
      <c r="A8" s="2" t="s">
        <v>47</v>
      </c>
      <c r="B8" s="2" t="s">
        <v>49</v>
      </c>
      <c r="C8" s="2" t="s">
        <v>50</v>
      </c>
      <c r="D8" s="2" t="s">
        <v>27</v>
      </c>
      <c r="E8" s="2">
        <v>53.8</v>
      </c>
      <c r="F8" s="2">
        <v>0.87726999999999999</v>
      </c>
      <c r="G8" s="2">
        <v>3.8390500000000001E-2</v>
      </c>
      <c r="H8" s="2">
        <v>0.73674796747967497</v>
      </c>
      <c r="I8">
        <f t="shared" si="0"/>
        <v>3.9852734671677386</v>
      </c>
      <c r="J8">
        <f t="shared" si="1"/>
        <v>-0.13094046626059849</v>
      </c>
      <c r="K8">
        <f t="shared" si="2"/>
        <v>-3.2599452458291864</v>
      </c>
    </row>
    <row r="9" spans="1:11">
      <c r="A9" s="2" t="s">
        <v>51</v>
      </c>
      <c r="B9" s="2" t="s">
        <v>71</v>
      </c>
      <c r="C9" s="2" t="s">
        <v>72</v>
      </c>
      <c r="D9" s="2" t="s">
        <v>27</v>
      </c>
      <c r="E9" s="2">
        <v>61</v>
      </c>
      <c r="F9" s="2">
        <v>1.2825800000000001</v>
      </c>
      <c r="G9" s="2">
        <v>0.19336439999999999</v>
      </c>
      <c r="H9" s="2">
        <v>0.53256144310822795</v>
      </c>
      <c r="I9">
        <f t="shared" si="0"/>
        <v>4.1108738641733114</v>
      </c>
      <c r="J9">
        <f t="shared" si="1"/>
        <v>0.24887367428499191</v>
      </c>
      <c r="K9">
        <f t="shared" si="2"/>
        <v>-1.6431787873638091</v>
      </c>
    </row>
    <row r="10" spans="1:11">
      <c r="A10" s="2" t="s">
        <v>52</v>
      </c>
      <c r="B10" s="2" t="s">
        <v>58</v>
      </c>
      <c r="C10" s="2" t="s">
        <v>59</v>
      </c>
      <c r="D10" s="2" t="s">
        <v>27</v>
      </c>
      <c r="E10" s="2">
        <v>76.599999999999994</v>
      </c>
      <c r="F10" s="2">
        <v>0.98189000000000004</v>
      </c>
      <c r="G10" s="2">
        <v>9.9328299999999994E-2</v>
      </c>
      <c r="H10" s="2">
        <v>0.60702953253971503</v>
      </c>
      <c r="I10">
        <f t="shared" si="0"/>
        <v>4.3385970767465452</v>
      </c>
      <c r="J10">
        <f t="shared" si="1"/>
        <v>-1.827599319524368E-2</v>
      </c>
      <c r="K10">
        <f t="shared" si="2"/>
        <v>-2.3093247535696078</v>
      </c>
    </row>
    <row r="11" spans="1:11">
      <c r="A11" s="2" t="s">
        <v>55</v>
      </c>
      <c r="B11" s="2" t="s">
        <v>53</v>
      </c>
      <c r="C11" s="2" t="s">
        <v>54</v>
      </c>
      <c r="D11" s="2" t="s">
        <v>27</v>
      </c>
      <c r="E11" s="2">
        <v>136.1</v>
      </c>
      <c r="F11" s="2">
        <v>2.4414500000000001</v>
      </c>
      <c r="G11" s="2">
        <v>0.67771729999999997</v>
      </c>
      <c r="H11" s="2">
        <v>0.48315154654755599</v>
      </c>
      <c r="I11">
        <f t="shared" si="0"/>
        <v>4.9133899096574201</v>
      </c>
      <c r="J11">
        <f t="shared" si="1"/>
        <v>0.89259212509627783</v>
      </c>
      <c r="K11">
        <f t="shared" si="2"/>
        <v>-0.38902503964634</v>
      </c>
    </row>
    <row r="12" spans="1:11">
      <c r="A12" s="2" t="s">
        <v>57</v>
      </c>
      <c r="B12" s="2" t="s">
        <v>53</v>
      </c>
      <c r="C12" s="2" t="s">
        <v>56</v>
      </c>
      <c r="D12" s="2" t="s">
        <v>27</v>
      </c>
      <c r="E12" s="2">
        <v>136.1</v>
      </c>
      <c r="F12" s="2">
        <v>1.77234</v>
      </c>
      <c r="G12" s="2">
        <v>0.38271460000000002</v>
      </c>
      <c r="H12" s="2">
        <v>0.48315154654755599</v>
      </c>
      <c r="I12">
        <f t="shared" si="0"/>
        <v>4.9133899096574201</v>
      </c>
      <c r="J12">
        <f t="shared" si="1"/>
        <v>0.57230070736667116</v>
      </c>
      <c r="K12">
        <f t="shared" si="2"/>
        <v>-0.96046573729123774</v>
      </c>
    </row>
    <row r="13" spans="1:11">
      <c r="A13" s="2" t="s">
        <v>61</v>
      </c>
      <c r="B13" s="2" t="s">
        <v>33</v>
      </c>
      <c r="C13" s="2" t="s">
        <v>34</v>
      </c>
      <c r="D13" s="2" t="s">
        <v>27</v>
      </c>
      <c r="E13" s="2">
        <v>151.30000000000001</v>
      </c>
      <c r="F13" s="2">
        <v>2.8262900000000002</v>
      </c>
      <c r="G13" s="2">
        <v>0.84784289999999995</v>
      </c>
      <c r="H13" s="2">
        <v>0.52607083316285397</v>
      </c>
      <c r="I13">
        <f t="shared" si="0"/>
        <v>5.0192646207943099</v>
      </c>
      <c r="J13">
        <f t="shared" si="1"/>
        <v>1.0389648975395223</v>
      </c>
      <c r="K13">
        <f t="shared" si="2"/>
        <v>-0.16505991978684495</v>
      </c>
    </row>
    <row r="14" spans="1:11">
      <c r="A14" s="2" t="s">
        <v>64</v>
      </c>
      <c r="B14" s="2" t="s">
        <v>62</v>
      </c>
      <c r="C14" s="2" t="s">
        <v>63</v>
      </c>
      <c r="D14" s="2" t="s">
        <v>27</v>
      </c>
      <c r="E14" s="2">
        <v>155.30000000000001</v>
      </c>
      <c r="F14" s="2">
        <v>2.6924100000000002</v>
      </c>
      <c r="G14" s="2">
        <v>0.79665859999999999</v>
      </c>
      <c r="H14" s="2">
        <v>0.32858666872854098</v>
      </c>
      <c r="I14">
        <f t="shared" si="0"/>
        <v>5.0453587301546419</v>
      </c>
      <c r="J14">
        <f t="shared" si="1"/>
        <v>0.99043670330589528</v>
      </c>
      <c r="K14">
        <f t="shared" si="2"/>
        <v>-0.22732904829896641</v>
      </c>
    </row>
    <row r="15" spans="1:11">
      <c r="A15" s="2" t="s">
        <v>67</v>
      </c>
      <c r="B15" s="2" t="s">
        <v>65</v>
      </c>
      <c r="C15" s="2" t="s">
        <v>66</v>
      </c>
      <c r="D15" s="2" t="s">
        <v>27</v>
      </c>
      <c r="E15" s="2">
        <v>161.5</v>
      </c>
      <c r="F15" s="2">
        <v>1.56603</v>
      </c>
      <c r="G15" s="2">
        <v>0.25918010000000002</v>
      </c>
      <c r="H15" s="2">
        <v>0.58725256212270105</v>
      </c>
      <c r="I15">
        <f t="shared" si="0"/>
        <v>5.084505142662711</v>
      </c>
      <c r="J15">
        <f t="shared" si="1"/>
        <v>0.4485437544732393</v>
      </c>
      <c r="K15">
        <f t="shared" si="2"/>
        <v>-1.3502320921427029</v>
      </c>
    </row>
    <row r="16" spans="1:11">
      <c r="A16" s="2" t="s">
        <v>68</v>
      </c>
      <c r="B16" s="2" t="s">
        <v>65</v>
      </c>
      <c r="C16" s="2" t="s">
        <v>66</v>
      </c>
      <c r="D16" s="2" t="s">
        <v>27</v>
      </c>
      <c r="E16" s="2">
        <v>161.5</v>
      </c>
      <c r="F16" s="2">
        <v>1.58972</v>
      </c>
      <c r="G16" s="2">
        <v>0.30550280000000002</v>
      </c>
      <c r="H16" s="2">
        <v>0.58725256212270105</v>
      </c>
      <c r="I16">
        <f t="shared" si="0"/>
        <v>5.084505142662711</v>
      </c>
      <c r="J16">
        <f t="shared" si="1"/>
        <v>0.46355790009567299</v>
      </c>
      <c r="K16">
        <f t="shared" si="2"/>
        <v>-1.1857963351097058</v>
      </c>
    </row>
    <row r="17" spans="1:11">
      <c r="A17" s="2" t="s">
        <v>70</v>
      </c>
      <c r="B17" s="2" t="s">
        <v>65</v>
      </c>
      <c r="C17" s="2" t="s">
        <v>69</v>
      </c>
      <c r="D17" s="2" t="s">
        <v>27</v>
      </c>
      <c r="E17" s="2">
        <v>161.5</v>
      </c>
      <c r="F17" s="2">
        <v>1.6301600000000001</v>
      </c>
      <c r="G17" s="2">
        <v>0.28707749999999999</v>
      </c>
      <c r="H17" s="2">
        <v>0.58725256212270105</v>
      </c>
      <c r="I17">
        <f t="shared" si="0"/>
        <v>5.084505142662711</v>
      </c>
      <c r="J17">
        <f t="shared" si="1"/>
        <v>0.48867816951054405</v>
      </c>
      <c r="K17">
        <f t="shared" si="2"/>
        <v>-1.2480030648321565</v>
      </c>
    </row>
    <row r="18" spans="1:11">
      <c r="A18" s="2" t="s">
        <v>73</v>
      </c>
      <c r="B18" s="2" t="s">
        <v>74</v>
      </c>
      <c r="C18" s="2" t="s">
        <v>75</v>
      </c>
      <c r="D18" s="2" t="s">
        <v>27</v>
      </c>
      <c r="E18" s="2">
        <v>250</v>
      </c>
      <c r="F18" s="2">
        <v>2.8740700000000001</v>
      </c>
      <c r="G18" s="2">
        <v>0.37798120000000002</v>
      </c>
      <c r="H18" s="2">
        <v>0.78986666666666705</v>
      </c>
      <c r="I18">
        <f t="shared" si="0"/>
        <v>5.521460917862246</v>
      </c>
      <c r="J18">
        <f t="shared" si="1"/>
        <v>1.0557291436580662</v>
      </c>
      <c r="K18">
        <f t="shared" si="2"/>
        <v>-0.97291082004913321</v>
      </c>
    </row>
    <row r="19" spans="1:11">
      <c r="A19" s="2" t="s">
        <v>77</v>
      </c>
      <c r="B19" s="2" t="s">
        <v>36</v>
      </c>
      <c r="C19" s="2" t="s">
        <v>37</v>
      </c>
      <c r="D19" s="2" t="s">
        <v>27</v>
      </c>
      <c r="E19" s="2">
        <v>350</v>
      </c>
      <c r="F19" s="2">
        <v>7.0584879999999997</v>
      </c>
      <c r="G19" s="2">
        <v>4.3700999999999999</v>
      </c>
      <c r="H19" s="2">
        <v>0</v>
      </c>
      <c r="I19">
        <f t="shared" si="0"/>
        <v>5.857933154483459</v>
      </c>
      <c r="J19">
        <f t="shared" si="1"/>
        <v>1.9542308642627519</v>
      </c>
      <c r="K19">
        <f t="shared" si="2"/>
        <v>1.4747858921408747</v>
      </c>
    </row>
  </sheetData>
  <sortState ref="B2:K19">
    <sortCondition ref="E2:E19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sqref="A1:J19"/>
    </sheetView>
  </sheetViews>
  <sheetFormatPr baseColWidth="10" defaultRowHeight="15" x14ac:dyDescent="0"/>
  <cols>
    <col min="1" max="1" width="15.5" bestFit="1" customWidth="1"/>
    <col min="2" max="2" width="12.1640625" bestFit="1" customWidth="1"/>
    <col min="3" max="3" width="9" bestFit="1" customWidth="1"/>
    <col min="4" max="4" width="7" bestFit="1" customWidth="1"/>
    <col min="5" max="5" width="20.5" bestFit="1" customWidth="1"/>
    <col min="6" max="6" width="23.6640625" bestFit="1" customWidth="1"/>
    <col min="7" max="7" width="14" bestFit="1" customWidth="1"/>
    <col min="8" max="8" width="12.1640625" bestFit="1" customWidth="1"/>
    <col min="9" max="10" width="12.83203125" bestFit="1" customWidth="1"/>
  </cols>
  <sheetData>
    <row r="1" spans="1:10">
      <c r="A1" s="4" t="s">
        <v>1</v>
      </c>
      <c r="B1" s="4" t="s">
        <v>2</v>
      </c>
      <c r="C1" s="4" t="s">
        <v>3</v>
      </c>
      <c r="D1" s="4" t="s">
        <v>10</v>
      </c>
      <c r="E1" s="4" t="s">
        <v>78</v>
      </c>
      <c r="F1" s="4" t="s">
        <v>79</v>
      </c>
      <c r="G1" s="4" t="s">
        <v>11</v>
      </c>
      <c r="H1" s="3" t="s">
        <v>80</v>
      </c>
      <c r="I1" s="3" t="s">
        <v>83</v>
      </c>
      <c r="J1" s="3" t="s">
        <v>84</v>
      </c>
    </row>
    <row r="2" spans="1:10">
      <c r="A2" s="2" t="s">
        <v>39</v>
      </c>
      <c r="B2" s="2" t="s">
        <v>42</v>
      </c>
      <c r="C2" s="2" t="s">
        <v>27</v>
      </c>
      <c r="D2" s="2">
        <v>9</v>
      </c>
      <c r="E2" s="2">
        <v>0.18215000000000001</v>
      </c>
      <c r="F2" s="2">
        <v>1.8342E-3</v>
      </c>
      <c r="G2" s="2">
        <v>0.88866460064797903</v>
      </c>
      <c r="H2">
        <f t="shared" ref="H2:J19" si="0">LN(D2)</f>
        <v>2.1972245773362196</v>
      </c>
      <c r="I2">
        <f t="shared" si="0"/>
        <v>-1.7029247555275642</v>
      </c>
      <c r="J2">
        <f t="shared" si="0"/>
        <v>-6.30114685983943</v>
      </c>
    </row>
    <row r="3" spans="1:10">
      <c r="A3" s="2" t="s">
        <v>39</v>
      </c>
      <c r="B3" s="2" t="s">
        <v>40</v>
      </c>
      <c r="C3" s="2" t="s">
        <v>27</v>
      </c>
      <c r="D3" s="2">
        <v>18</v>
      </c>
      <c r="E3" s="2">
        <v>0.29089999999999999</v>
      </c>
      <c r="F3" s="2">
        <v>8.7448999999999999E-3</v>
      </c>
      <c r="G3" s="2">
        <v>0.88866460064797903</v>
      </c>
      <c r="H3">
        <f t="shared" si="0"/>
        <v>2.8903717578961645</v>
      </c>
      <c r="I3">
        <f t="shared" si="0"/>
        <v>-1.2347757134809811</v>
      </c>
      <c r="J3">
        <f t="shared" si="0"/>
        <v>-4.7392846056827276</v>
      </c>
    </row>
    <row r="4" spans="1:10">
      <c r="A4" s="2" t="s">
        <v>25</v>
      </c>
      <c r="B4" s="2" t="s">
        <v>26</v>
      </c>
      <c r="C4" s="2" t="s">
        <v>27</v>
      </c>
      <c r="D4" s="2">
        <v>20</v>
      </c>
      <c r="E4" s="2">
        <v>0.33285999999999999</v>
      </c>
      <c r="F4" s="2">
        <v>1.33481E-2</v>
      </c>
      <c r="G4" s="2">
        <v>0.71339050131926096</v>
      </c>
      <c r="H4">
        <f t="shared" si="0"/>
        <v>2.9957322735539909</v>
      </c>
      <c r="I4">
        <f t="shared" si="0"/>
        <v>-1.1000332978235567</v>
      </c>
      <c r="J4">
        <f t="shared" si="0"/>
        <v>-4.3163812263620072</v>
      </c>
    </row>
    <row r="5" spans="1:10">
      <c r="A5" s="2" t="s">
        <v>25</v>
      </c>
      <c r="B5" s="2" t="s">
        <v>30</v>
      </c>
      <c r="C5" s="2" t="s">
        <v>27</v>
      </c>
      <c r="D5" s="2">
        <v>20</v>
      </c>
      <c r="E5" s="2">
        <v>0.51663999999999999</v>
      </c>
      <c r="F5" s="2">
        <v>2.2119400000000001E-2</v>
      </c>
      <c r="G5" s="2">
        <v>0.71339050131926096</v>
      </c>
      <c r="H5">
        <f t="shared" si="0"/>
        <v>2.9957322735539909</v>
      </c>
      <c r="I5">
        <f t="shared" si="0"/>
        <v>-0.66040897197217197</v>
      </c>
      <c r="J5">
        <f t="shared" si="0"/>
        <v>-3.8113002274698466</v>
      </c>
    </row>
    <row r="6" spans="1:10">
      <c r="A6" s="2" t="s">
        <v>44</v>
      </c>
      <c r="B6" s="2" t="s">
        <v>45</v>
      </c>
      <c r="C6" s="2" t="s">
        <v>27</v>
      </c>
      <c r="D6" s="2">
        <v>47.7</v>
      </c>
      <c r="E6" s="2">
        <v>0.54366999999999999</v>
      </c>
      <c r="F6" s="2">
        <v>1.54932E-2</v>
      </c>
      <c r="G6" s="2">
        <v>0.760651944667317</v>
      </c>
      <c r="H6">
        <f t="shared" si="0"/>
        <v>3.8649313978942956</v>
      </c>
      <c r="I6">
        <f t="shared" si="0"/>
        <v>-0.60941283384018075</v>
      </c>
      <c r="J6">
        <f t="shared" si="0"/>
        <v>-4.167354060995601</v>
      </c>
    </row>
    <row r="7" spans="1:10">
      <c r="A7" s="2" t="s">
        <v>44</v>
      </c>
      <c r="B7" s="2" t="s">
        <v>45</v>
      </c>
      <c r="C7" s="2" t="s">
        <v>27</v>
      </c>
      <c r="D7" s="2">
        <v>47.7</v>
      </c>
      <c r="E7" s="2">
        <v>0.65632000000000001</v>
      </c>
      <c r="F7" s="2">
        <v>2.9806599999999999E-2</v>
      </c>
      <c r="G7" s="2">
        <v>0.760651944667317</v>
      </c>
      <c r="H7">
        <f t="shared" si="0"/>
        <v>3.8649313978942956</v>
      </c>
      <c r="I7">
        <f t="shared" si="0"/>
        <v>-0.42110680409812123</v>
      </c>
      <c r="J7">
        <f t="shared" si="0"/>
        <v>-3.5130254334830129</v>
      </c>
    </row>
    <row r="8" spans="1:10">
      <c r="A8" s="2" t="s">
        <v>49</v>
      </c>
      <c r="B8" s="2" t="s">
        <v>50</v>
      </c>
      <c r="C8" s="2" t="s">
        <v>27</v>
      </c>
      <c r="D8" s="2">
        <v>53.8</v>
      </c>
      <c r="E8" s="2">
        <v>0.87726999999999999</v>
      </c>
      <c r="F8" s="2">
        <v>3.8390500000000001E-2</v>
      </c>
      <c r="G8" s="2">
        <v>0.73674796747967497</v>
      </c>
      <c r="H8">
        <f t="shared" si="0"/>
        <v>3.9852734671677386</v>
      </c>
      <c r="I8">
        <f t="shared" si="0"/>
        <v>-0.13094046626059849</v>
      </c>
      <c r="J8">
        <f t="shared" si="0"/>
        <v>-3.2599452458291864</v>
      </c>
    </row>
    <row r="9" spans="1:10">
      <c r="A9" s="2" t="s">
        <v>71</v>
      </c>
      <c r="B9" s="2" t="s">
        <v>72</v>
      </c>
      <c r="C9" s="2" t="s">
        <v>27</v>
      </c>
      <c r="D9" s="2">
        <v>61</v>
      </c>
      <c r="E9" s="2">
        <v>1.2825800000000001</v>
      </c>
      <c r="F9" s="2">
        <v>0.19336439999999999</v>
      </c>
      <c r="G9" s="2">
        <v>0.53256144310822795</v>
      </c>
      <c r="H9">
        <f t="shared" si="0"/>
        <v>4.1108738641733114</v>
      </c>
      <c r="I9">
        <f t="shared" si="0"/>
        <v>0.24887367428499191</v>
      </c>
      <c r="J9">
        <f t="shared" si="0"/>
        <v>-1.6431787873638091</v>
      </c>
    </row>
    <row r="10" spans="1:10">
      <c r="A10" s="2" t="s">
        <v>58</v>
      </c>
      <c r="B10" s="2" t="s">
        <v>59</v>
      </c>
      <c r="C10" s="2" t="s">
        <v>27</v>
      </c>
      <c r="D10" s="2">
        <v>76.599999999999994</v>
      </c>
      <c r="E10" s="2">
        <v>0.98189000000000004</v>
      </c>
      <c r="F10" s="2">
        <v>9.9328299999999994E-2</v>
      </c>
      <c r="G10" s="2">
        <v>0.60702953253971503</v>
      </c>
      <c r="H10">
        <f t="shared" si="0"/>
        <v>4.3385970767465452</v>
      </c>
      <c r="I10">
        <f t="shared" si="0"/>
        <v>-1.827599319524368E-2</v>
      </c>
      <c r="J10">
        <f t="shared" si="0"/>
        <v>-2.3093247535696078</v>
      </c>
    </row>
    <row r="11" spans="1:10">
      <c r="A11" s="2" t="s">
        <v>53</v>
      </c>
      <c r="B11" s="2" t="s">
        <v>54</v>
      </c>
      <c r="C11" s="2" t="s">
        <v>27</v>
      </c>
      <c r="D11" s="2">
        <v>136.1</v>
      </c>
      <c r="E11" s="2">
        <v>2.4414500000000001</v>
      </c>
      <c r="F11" s="2">
        <v>0.67771729999999997</v>
      </c>
      <c r="G11" s="2">
        <v>0.48315154654755599</v>
      </c>
      <c r="H11">
        <f t="shared" si="0"/>
        <v>4.9133899096574201</v>
      </c>
      <c r="I11">
        <f t="shared" si="0"/>
        <v>0.89259212509627783</v>
      </c>
      <c r="J11">
        <f t="shared" si="0"/>
        <v>-0.38902503964634</v>
      </c>
    </row>
    <row r="12" spans="1:10">
      <c r="A12" s="2" t="s">
        <v>53</v>
      </c>
      <c r="B12" s="2" t="s">
        <v>56</v>
      </c>
      <c r="C12" s="2" t="s">
        <v>27</v>
      </c>
      <c r="D12" s="2">
        <v>136.1</v>
      </c>
      <c r="E12" s="2">
        <v>1.77234</v>
      </c>
      <c r="F12" s="2">
        <v>0.38271460000000002</v>
      </c>
      <c r="G12" s="2">
        <v>0.48315154654755599</v>
      </c>
      <c r="H12">
        <f t="shared" si="0"/>
        <v>4.9133899096574201</v>
      </c>
      <c r="I12">
        <f t="shared" si="0"/>
        <v>0.57230070736667116</v>
      </c>
      <c r="J12">
        <f t="shared" si="0"/>
        <v>-0.96046573729123774</v>
      </c>
    </row>
    <row r="13" spans="1:10">
      <c r="A13" s="2" t="s">
        <v>33</v>
      </c>
      <c r="B13" s="2" t="s">
        <v>34</v>
      </c>
      <c r="C13" s="2" t="s">
        <v>27</v>
      </c>
      <c r="D13" s="2">
        <v>151.30000000000001</v>
      </c>
      <c r="E13" s="2">
        <v>2.8262900000000002</v>
      </c>
      <c r="F13" s="2">
        <v>0.84784289999999995</v>
      </c>
      <c r="G13" s="2">
        <v>0.52607083316285397</v>
      </c>
      <c r="H13">
        <f t="shared" si="0"/>
        <v>5.0192646207943099</v>
      </c>
      <c r="I13">
        <f t="shared" si="0"/>
        <v>1.0389648975395223</v>
      </c>
      <c r="J13">
        <f t="shared" si="0"/>
        <v>-0.16505991978684495</v>
      </c>
    </row>
    <row r="14" spans="1:10">
      <c r="A14" s="2" t="s">
        <v>62</v>
      </c>
      <c r="B14" s="2" t="s">
        <v>63</v>
      </c>
      <c r="C14" s="2" t="s">
        <v>27</v>
      </c>
      <c r="D14" s="2">
        <v>155.30000000000001</v>
      </c>
      <c r="E14" s="2">
        <v>2.6924100000000002</v>
      </c>
      <c r="F14" s="2">
        <v>0.79665859999999999</v>
      </c>
      <c r="G14" s="2">
        <v>0.32858666872854098</v>
      </c>
      <c r="H14">
        <f t="shared" si="0"/>
        <v>5.0453587301546419</v>
      </c>
      <c r="I14">
        <f t="shared" si="0"/>
        <v>0.99043670330589528</v>
      </c>
      <c r="J14">
        <f t="shared" si="0"/>
        <v>-0.22732904829896641</v>
      </c>
    </row>
    <row r="15" spans="1:10">
      <c r="A15" s="2" t="s">
        <v>65</v>
      </c>
      <c r="B15" s="2" t="s">
        <v>66</v>
      </c>
      <c r="C15" s="2" t="s">
        <v>27</v>
      </c>
      <c r="D15" s="2">
        <v>161.5</v>
      </c>
      <c r="E15" s="2">
        <v>1.56603</v>
      </c>
      <c r="F15" s="2">
        <v>0.25918010000000002</v>
      </c>
      <c r="G15" s="2">
        <v>0.58725256212270105</v>
      </c>
      <c r="H15">
        <f t="shared" si="0"/>
        <v>5.084505142662711</v>
      </c>
      <c r="I15">
        <f t="shared" si="0"/>
        <v>0.4485437544732393</v>
      </c>
      <c r="J15">
        <f t="shared" si="0"/>
        <v>-1.3502320921427029</v>
      </c>
    </row>
    <row r="16" spans="1:10">
      <c r="A16" s="2" t="s">
        <v>65</v>
      </c>
      <c r="B16" s="2" t="s">
        <v>66</v>
      </c>
      <c r="C16" s="2" t="s">
        <v>27</v>
      </c>
      <c r="D16" s="2">
        <v>161.5</v>
      </c>
      <c r="E16" s="2">
        <v>1.58972</v>
      </c>
      <c r="F16" s="2">
        <v>0.30550280000000002</v>
      </c>
      <c r="G16" s="2">
        <v>0.58725256212270105</v>
      </c>
      <c r="H16">
        <f t="shared" si="0"/>
        <v>5.084505142662711</v>
      </c>
      <c r="I16">
        <f t="shared" si="0"/>
        <v>0.46355790009567299</v>
      </c>
      <c r="J16">
        <f t="shared" si="0"/>
        <v>-1.1857963351097058</v>
      </c>
    </row>
    <row r="17" spans="1:10">
      <c r="A17" s="2" t="s">
        <v>65</v>
      </c>
      <c r="B17" s="2" t="s">
        <v>69</v>
      </c>
      <c r="C17" s="2" t="s">
        <v>27</v>
      </c>
      <c r="D17" s="2">
        <v>161.5</v>
      </c>
      <c r="E17" s="2">
        <v>1.6301600000000001</v>
      </c>
      <c r="F17" s="2">
        <v>0.28707749999999999</v>
      </c>
      <c r="G17" s="2">
        <v>0.58725256212270105</v>
      </c>
      <c r="H17">
        <f t="shared" si="0"/>
        <v>5.084505142662711</v>
      </c>
      <c r="I17">
        <f t="shared" si="0"/>
        <v>0.48867816951054405</v>
      </c>
      <c r="J17">
        <f t="shared" si="0"/>
        <v>-1.2480030648321565</v>
      </c>
    </row>
    <row r="18" spans="1:10">
      <c r="A18" s="2" t="s">
        <v>74</v>
      </c>
      <c r="B18" s="2" t="s">
        <v>75</v>
      </c>
      <c r="C18" s="2" t="s">
        <v>27</v>
      </c>
      <c r="D18" s="2">
        <v>250</v>
      </c>
      <c r="E18" s="2">
        <v>2.8740700000000001</v>
      </c>
      <c r="F18" s="2">
        <v>0.37798120000000002</v>
      </c>
      <c r="G18" s="2">
        <v>0.78986666666666705</v>
      </c>
      <c r="H18">
        <f t="shared" si="0"/>
        <v>5.521460917862246</v>
      </c>
      <c r="I18">
        <f t="shared" si="0"/>
        <v>1.0557291436580662</v>
      </c>
      <c r="J18">
        <f t="shared" si="0"/>
        <v>-0.97291082004913321</v>
      </c>
    </row>
    <row r="19" spans="1:10">
      <c r="A19" s="2" t="s">
        <v>36</v>
      </c>
      <c r="B19" s="2" t="s">
        <v>37</v>
      </c>
      <c r="C19" s="2" t="s">
        <v>27</v>
      </c>
      <c r="D19" s="2">
        <v>350</v>
      </c>
      <c r="E19" s="2">
        <v>7.0584879999999997</v>
      </c>
      <c r="F19" s="2">
        <v>4.3700999999999999</v>
      </c>
      <c r="G19" s="2">
        <v>0</v>
      </c>
      <c r="H19">
        <f t="shared" si="0"/>
        <v>5.857933154483459</v>
      </c>
      <c r="I19">
        <f t="shared" si="0"/>
        <v>1.9542308642627519</v>
      </c>
      <c r="J19">
        <f t="shared" si="0"/>
        <v>1.4747858921408747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H1" sqref="H1:I19"/>
    </sheetView>
  </sheetViews>
  <sheetFormatPr baseColWidth="10" defaultRowHeight="15" x14ac:dyDescent="0"/>
  <cols>
    <col min="1" max="1" width="15.5" bestFit="1" customWidth="1"/>
    <col min="2" max="2" width="12.1640625" bestFit="1" customWidth="1"/>
    <col min="3" max="3" width="9" bestFit="1" customWidth="1"/>
    <col min="4" max="4" width="7" bestFit="1" customWidth="1"/>
    <col min="5" max="5" width="20.5" bestFit="1" customWidth="1"/>
    <col min="6" max="6" width="23.6640625" bestFit="1" customWidth="1"/>
    <col min="7" max="7" width="14" bestFit="1" customWidth="1"/>
    <col min="8" max="8" width="12.1640625" bestFit="1" customWidth="1"/>
    <col min="9" max="10" width="12.83203125" bestFit="1" customWidth="1"/>
  </cols>
  <sheetData>
    <row r="1" spans="1:10">
      <c r="A1" s="4" t="s">
        <v>1</v>
      </c>
      <c r="B1" s="4" t="s">
        <v>2</v>
      </c>
      <c r="C1" s="4" t="s">
        <v>3</v>
      </c>
      <c r="D1" s="4" t="s">
        <v>10</v>
      </c>
      <c r="E1" s="4" t="s">
        <v>78</v>
      </c>
      <c r="F1" s="4" t="s">
        <v>79</v>
      </c>
      <c r="G1" s="4" t="s">
        <v>11</v>
      </c>
      <c r="H1" s="3" t="s">
        <v>80</v>
      </c>
      <c r="I1" s="3" t="s">
        <v>83</v>
      </c>
      <c r="J1" s="3" t="s">
        <v>84</v>
      </c>
    </row>
    <row r="2" spans="1:10">
      <c r="A2" s="2" t="s">
        <v>39</v>
      </c>
      <c r="B2" s="2" t="s">
        <v>42</v>
      </c>
      <c r="C2" s="2" t="s">
        <v>27</v>
      </c>
      <c r="D2" s="2">
        <v>9</v>
      </c>
      <c r="E2" s="2">
        <v>0.18215000000000001</v>
      </c>
      <c r="F2" s="2">
        <v>1.8342E-3</v>
      </c>
      <c r="G2" s="2">
        <v>0.88866460064797903</v>
      </c>
      <c r="H2">
        <f t="shared" ref="H2:J19" si="0">LN(D2)</f>
        <v>2.1972245773362196</v>
      </c>
      <c r="I2">
        <f t="shared" si="0"/>
        <v>-1.7029247555275642</v>
      </c>
      <c r="J2">
        <f t="shared" si="0"/>
        <v>-6.30114685983943</v>
      </c>
    </row>
    <row r="3" spans="1:10">
      <c r="A3" s="2" t="s">
        <v>39</v>
      </c>
      <c r="B3" s="2" t="s">
        <v>40</v>
      </c>
      <c r="C3" s="2" t="s">
        <v>27</v>
      </c>
      <c r="D3" s="2">
        <v>18</v>
      </c>
      <c r="E3" s="2">
        <v>0.29089999999999999</v>
      </c>
      <c r="F3" s="2">
        <v>8.7448999999999999E-3</v>
      </c>
      <c r="G3" s="2">
        <v>0.88866460064797903</v>
      </c>
      <c r="H3">
        <f t="shared" si="0"/>
        <v>2.8903717578961645</v>
      </c>
      <c r="I3">
        <f t="shared" si="0"/>
        <v>-1.2347757134809811</v>
      </c>
      <c r="J3">
        <f t="shared" si="0"/>
        <v>-4.7392846056827276</v>
      </c>
    </row>
    <row r="4" spans="1:10">
      <c r="A4" s="2" t="s">
        <v>25</v>
      </c>
      <c r="B4" s="2" t="s">
        <v>26</v>
      </c>
      <c r="C4" s="2" t="s">
        <v>27</v>
      </c>
      <c r="D4" s="2">
        <v>20</v>
      </c>
      <c r="E4" s="2">
        <v>0.33285999999999999</v>
      </c>
      <c r="F4" s="2">
        <v>1.33481E-2</v>
      </c>
      <c r="G4" s="2">
        <v>0.71339050131926096</v>
      </c>
      <c r="H4">
        <f t="shared" si="0"/>
        <v>2.9957322735539909</v>
      </c>
      <c r="I4">
        <f t="shared" si="0"/>
        <v>-1.1000332978235567</v>
      </c>
      <c r="J4">
        <f t="shared" si="0"/>
        <v>-4.3163812263620072</v>
      </c>
    </row>
    <row r="5" spans="1:10">
      <c r="A5" s="2" t="s">
        <v>25</v>
      </c>
      <c r="B5" s="2" t="s">
        <v>30</v>
      </c>
      <c r="C5" s="2" t="s">
        <v>27</v>
      </c>
      <c r="D5" s="2">
        <v>20</v>
      </c>
      <c r="E5" s="2">
        <v>0.51663999999999999</v>
      </c>
      <c r="F5" s="2">
        <v>2.2119400000000001E-2</v>
      </c>
      <c r="G5" s="2">
        <v>0.71339050131926096</v>
      </c>
      <c r="H5">
        <f t="shared" si="0"/>
        <v>2.9957322735539909</v>
      </c>
      <c r="I5">
        <f t="shared" si="0"/>
        <v>-0.66040897197217197</v>
      </c>
      <c r="J5">
        <f t="shared" si="0"/>
        <v>-3.8113002274698466</v>
      </c>
    </row>
    <row r="6" spans="1:10">
      <c r="A6" s="2" t="s">
        <v>44</v>
      </c>
      <c r="B6" s="2" t="s">
        <v>45</v>
      </c>
      <c r="C6" s="2" t="s">
        <v>27</v>
      </c>
      <c r="D6" s="2">
        <v>47.7</v>
      </c>
      <c r="E6" s="2">
        <v>0.54366999999999999</v>
      </c>
      <c r="F6" s="2">
        <v>1.54932E-2</v>
      </c>
      <c r="G6" s="2">
        <v>0.760651944667317</v>
      </c>
      <c r="H6">
        <f t="shared" si="0"/>
        <v>3.8649313978942956</v>
      </c>
      <c r="I6">
        <f t="shared" si="0"/>
        <v>-0.60941283384018075</v>
      </c>
      <c r="J6">
        <f t="shared" si="0"/>
        <v>-4.167354060995601</v>
      </c>
    </row>
    <row r="7" spans="1:10">
      <c r="A7" s="2" t="s">
        <v>44</v>
      </c>
      <c r="B7" s="2" t="s">
        <v>45</v>
      </c>
      <c r="C7" s="2" t="s">
        <v>27</v>
      </c>
      <c r="D7" s="2">
        <v>47.7</v>
      </c>
      <c r="E7" s="2">
        <v>0.65632000000000001</v>
      </c>
      <c r="F7" s="2">
        <v>2.9806599999999999E-2</v>
      </c>
      <c r="G7" s="2">
        <v>0.760651944667317</v>
      </c>
      <c r="H7">
        <f t="shared" si="0"/>
        <v>3.8649313978942956</v>
      </c>
      <c r="I7">
        <f t="shared" si="0"/>
        <v>-0.42110680409812123</v>
      </c>
      <c r="J7">
        <f t="shared" si="0"/>
        <v>-3.5130254334830129</v>
      </c>
    </row>
    <row r="8" spans="1:10">
      <c r="A8" s="2" t="s">
        <v>49</v>
      </c>
      <c r="B8" s="2" t="s">
        <v>50</v>
      </c>
      <c r="C8" s="2" t="s">
        <v>27</v>
      </c>
      <c r="D8" s="2">
        <v>53.8</v>
      </c>
      <c r="E8" s="2">
        <v>0.87726999999999999</v>
      </c>
      <c r="F8" s="2">
        <v>3.8390500000000001E-2</v>
      </c>
      <c r="G8" s="2">
        <v>0.73674796747967497</v>
      </c>
      <c r="H8">
        <f t="shared" si="0"/>
        <v>3.9852734671677386</v>
      </c>
      <c r="I8">
        <f t="shared" si="0"/>
        <v>-0.13094046626059849</v>
      </c>
      <c r="J8">
        <f t="shared" si="0"/>
        <v>-3.2599452458291864</v>
      </c>
    </row>
    <row r="9" spans="1:10">
      <c r="A9" s="2" t="s">
        <v>71</v>
      </c>
      <c r="B9" s="2" t="s">
        <v>72</v>
      </c>
      <c r="C9" s="2" t="s">
        <v>27</v>
      </c>
      <c r="D9" s="2">
        <v>61</v>
      </c>
      <c r="E9" s="2">
        <v>1.2825800000000001</v>
      </c>
      <c r="F9" s="2">
        <v>0.19336439999999999</v>
      </c>
      <c r="G9" s="2">
        <v>0.53256144310822795</v>
      </c>
      <c r="H9">
        <f t="shared" si="0"/>
        <v>4.1108738641733114</v>
      </c>
      <c r="I9">
        <f t="shared" si="0"/>
        <v>0.24887367428499191</v>
      </c>
      <c r="J9">
        <f t="shared" si="0"/>
        <v>-1.6431787873638091</v>
      </c>
    </row>
    <row r="10" spans="1:10">
      <c r="A10" s="2" t="s">
        <v>58</v>
      </c>
      <c r="B10" s="2" t="s">
        <v>59</v>
      </c>
      <c r="C10" s="2" t="s">
        <v>27</v>
      </c>
      <c r="D10" s="2">
        <v>76.599999999999994</v>
      </c>
      <c r="E10" s="2">
        <v>0.98189000000000004</v>
      </c>
      <c r="F10" s="2">
        <v>9.9328299999999994E-2</v>
      </c>
      <c r="G10" s="2">
        <v>0.60702953253971503</v>
      </c>
      <c r="H10">
        <f t="shared" si="0"/>
        <v>4.3385970767465452</v>
      </c>
      <c r="I10">
        <f t="shared" si="0"/>
        <v>-1.827599319524368E-2</v>
      </c>
      <c r="J10">
        <f t="shared" si="0"/>
        <v>-2.3093247535696078</v>
      </c>
    </row>
    <row r="11" spans="1:10">
      <c r="A11" s="2" t="s">
        <v>53</v>
      </c>
      <c r="B11" s="2" t="s">
        <v>54</v>
      </c>
      <c r="C11" s="2" t="s">
        <v>27</v>
      </c>
      <c r="D11" s="2">
        <v>136.1</v>
      </c>
      <c r="E11" s="2">
        <v>2.4414500000000001</v>
      </c>
      <c r="F11" s="2">
        <v>0.67771729999999997</v>
      </c>
      <c r="G11" s="2">
        <v>0.48315154654755599</v>
      </c>
      <c r="H11">
        <f t="shared" si="0"/>
        <v>4.9133899096574201</v>
      </c>
      <c r="I11">
        <f t="shared" si="0"/>
        <v>0.89259212509627783</v>
      </c>
      <c r="J11">
        <f t="shared" si="0"/>
        <v>-0.38902503964634</v>
      </c>
    </row>
    <row r="12" spans="1:10">
      <c r="A12" s="2" t="s">
        <v>53</v>
      </c>
      <c r="B12" s="2" t="s">
        <v>56</v>
      </c>
      <c r="C12" s="2" t="s">
        <v>27</v>
      </c>
      <c r="D12" s="2">
        <v>136.1</v>
      </c>
      <c r="E12" s="2">
        <v>1.77234</v>
      </c>
      <c r="F12" s="2">
        <v>0.38271460000000002</v>
      </c>
      <c r="G12" s="2">
        <v>0.48315154654755599</v>
      </c>
      <c r="H12">
        <f t="shared" si="0"/>
        <v>4.9133899096574201</v>
      </c>
      <c r="I12">
        <f t="shared" si="0"/>
        <v>0.57230070736667116</v>
      </c>
      <c r="J12">
        <f t="shared" si="0"/>
        <v>-0.96046573729123774</v>
      </c>
    </row>
    <row r="13" spans="1:10">
      <c r="A13" s="2" t="s">
        <v>33</v>
      </c>
      <c r="B13" s="2" t="s">
        <v>34</v>
      </c>
      <c r="C13" s="2" t="s">
        <v>27</v>
      </c>
      <c r="D13" s="2">
        <v>151.30000000000001</v>
      </c>
      <c r="E13" s="2">
        <v>2.8262900000000002</v>
      </c>
      <c r="F13" s="2">
        <v>0.84784289999999995</v>
      </c>
      <c r="G13" s="2">
        <v>0.52607083316285397</v>
      </c>
      <c r="H13">
        <f t="shared" si="0"/>
        <v>5.0192646207943099</v>
      </c>
      <c r="I13">
        <f t="shared" si="0"/>
        <v>1.0389648975395223</v>
      </c>
      <c r="J13">
        <f t="shared" si="0"/>
        <v>-0.16505991978684495</v>
      </c>
    </row>
    <row r="14" spans="1:10">
      <c r="A14" s="2" t="s">
        <v>62</v>
      </c>
      <c r="B14" s="2" t="s">
        <v>63</v>
      </c>
      <c r="C14" s="2" t="s">
        <v>27</v>
      </c>
      <c r="D14" s="2">
        <v>155.30000000000001</v>
      </c>
      <c r="E14" s="2">
        <v>2.6924100000000002</v>
      </c>
      <c r="F14" s="2">
        <v>0.79665859999999999</v>
      </c>
      <c r="G14" s="2">
        <v>0.32858666872854098</v>
      </c>
      <c r="H14">
        <f t="shared" si="0"/>
        <v>5.0453587301546419</v>
      </c>
      <c r="I14">
        <f t="shared" si="0"/>
        <v>0.99043670330589528</v>
      </c>
      <c r="J14">
        <f t="shared" si="0"/>
        <v>-0.22732904829896641</v>
      </c>
    </row>
    <row r="15" spans="1:10">
      <c r="A15" s="2" t="s">
        <v>65</v>
      </c>
      <c r="B15" s="2" t="s">
        <v>66</v>
      </c>
      <c r="C15" s="2" t="s">
        <v>27</v>
      </c>
      <c r="D15" s="2">
        <v>161.5</v>
      </c>
      <c r="E15" s="2">
        <v>1.56603</v>
      </c>
      <c r="F15" s="2">
        <v>0.25918010000000002</v>
      </c>
      <c r="G15" s="2">
        <v>0.58725256212270105</v>
      </c>
      <c r="H15">
        <f t="shared" si="0"/>
        <v>5.084505142662711</v>
      </c>
      <c r="I15">
        <f t="shared" si="0"/>
        <v>0.4485437544732393</v>
      </c>
      <c r="J15">
        <f t="shared" si="0"/>
        <v>-1.3502320921427029</v>
      </c>
    </row>
    <row r="16" spans="1:10">
      <c r="A16" s="2" t="s">
        <v>65</v>
      </c>
      <c r="B16" s="2" t="s">
        <v>66</v>
      </c>
      <c r="C16" s="2" t="s">
        <v>27</v>
      </c>
      <c r="D16" s="2">
        <v>161.5</v>
      </c>
      <c r="E16" s="2">
        <v>1.58972</v>
      </c>
      <c r="F16" s="2">
        <v>0.30550280000000002</v>
      </c>
      <c r="G16" s="2">
        <v>0.58725256212270105</v>
      </c>
      <c r="H16">
        <f t="shared" si="0"/>
        <v>5.084505142662711</v>
      </c>
      <c r="I16">
        <f t="shared" si="0"/>
        <v>0.46355790009567299</v>
      </c>
      <c r="J16">
        <f t="shared" si="0"/>
        <v>-1.1857963351097058</v>
      </c>
    </row>
    <row r="17" spans="1:10">
      <c r="A17" s="2" t="s">
        <v>65</v>
      </c>
      <c r="B17" s="2" t="s">
        <v>69</v>
      </c>
      <c r="C17" s="2" t="s">
        <v>27</v>
      </c>
      <c r="D17" s="2">
        <v>161.5</v>
      </c>
      <c r="E17" s="2">
        <v>1.6301600000000001</v>
      </c>
      <c r="F17" s="2">
        <v>0.28707749999999999</v>
      </c>
      <c r="G17" s="2">
        <v>0.58725256212270105</v>
      </c>
      <c r="H17">
        <f t="shared" si="0"/>
        <v>5.084505142662711</v>
      </c>
      <c r="I17">
        <f t="shared" si="0"/>
        <v>0.48867816951054405</v>
      </c>
      <c r="J17">
        <f t="shared" si="0"/>
        <v>-1.2480030648321565</v>
      </c>
    </row>
    <row r="18" spans="1:10">
      <c r="A18" s="2" t="s">
        <v>74</v>
      </c>
      <c r="B18" s="2" t="s">
        <v>75</v>
      </c>
      <c r="C18" s="2" t="s">
        <v>27</v>
      </c>
      <c r="D18" s="2">
        <v>250</v>
      </c>
      <c r="E18" s="2">
        <v>2.8740700000000001</v>
      </c>
      <c r="F18" s="2">
        <v>0.37798120000000002</v>
      </c>
      <c r="G18" s="2">
        <v>0.78986666666666705</v>
      </c>
      <c r="H18">
        <f t="shared" si="0"/>
        <v>5.521460917862246</v>
      </c>
      <c r="I18">
        <f t="shared" si="0"/>
        <v>1.0557291436580662</v>
      </c>
      <c r="J18">
        <f t="shared" si="0"/>
        <v>-0.97291082004913321</v>
      </c>
    </row>
    <row r="19" spans="1:10">
      <c r="A19" s="2" t="s">
        <v>36</v>
      </c>
      <c r="B19" s="2" t="s">
        <v>37</v>
      </c>
      <c r="C19" s="2" t="s">
        <v>27</v>
      </c>
      <c r="D19" s="2">
        <v>350</v>
      </c>
      <c r="E19" s="2">
        <v>7.0584879999999997</v>
      </c>
      <c r="F19" s="2">
        <v>4.3700999999999999</v>
      </c>
      <c r="G19" s="2">
        <v>0</v>
      </c>
      <c r="H19">
        <f t="shared" si="0"/>
        <v>5.857933154483459</v>
      </c>
      <c r="I19">
        <f t="shared" si="0"/>
        <v>1.9542308642627519</v>
      </c>
      <c r="J19">
        <f t="shared" si="0"/>
        <v>1.4747858921408747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" activeCellId="1" sqref="H1:H19 J1:J19"/>
    </sheetView>
  </sheetViews>
  <sheetFormatPr baseColWidth="10" defaultRowHeight="15" x14ac:dyDescent="0"/>
  <cols>
    <col min="1" max="1" width="15.5" bestFit="1" customWidth="1"/>
    <col min="2" max="2" width="12.1640625" bestFit="1" customWidth="1"/>
    <col min="3" max="3" width="9" bestFit="1" customWidth="1"/>
    <col min="4" max="4" width="7" bestFit="1" customWidth="1"/>
    <col min="5" max="5" width="20.5" bestFit="1" customWidth="1"/>
    <col min="6" max="6" width="23.6640625" bestFit="1" customWidth="1"/>
    <col min="7" max="7" width="14" bestFit="1" customWidth="1"/>
    <col min="8" max="8" width="12.1640625" bestFit="1" customWidth="1"/>
    <col min="9" max="10" width="12.83203125" bestFit="1" customWidth="1"/>
  </cols>
  <sheetData>
    <row r="1" spans="1:10">
      <c r="A1" s="4" t="s">
        <v>1</v>
      </c>
      <c r="B1" s="4" t="s">
        <v>2</v>
      </c>
      <c r="C1" s="4" t="s">
        <v>3</v>
      </c>
      <c r="D1" s="4" t="s">
        <v>10</v>
      </c>
      <c r="E1" s="4" t="s">
        <v>78</v>
      </c>
      <c r="F1" s="4" t="s">
        <v>79</v>
      </c>
      <c r="G1" s="4" t="s">
        <v>11</v>
      </c>
      <c r="H1" s="3" t="s">
        <v>80</v>
      </c>
      <c r="I1" s="3" t="s">
        <v>83</v>
      </c>
      <c r="J1" s="3" t="s">
        <v>84</v>
      </c>
    </row>
    <row r="2" spans="1:10">
      <c r="A2" s="2" t="s">
        <v>39</v>
      </c>
      <c r="B2" s="2" t="s">
        <v>42</v>
      </c>
      <c r="C2" s="2" t="s">
        <v>27</v>
      </c>
      <c r="D2" s="2">
        <v>9</v>
      </c>
      <c r="E2" s="2">
        <v>0.18215000000000001</v>
      </c>
      <c r="F2" s="2">
        <v>1.8342E-3</v>
      </c>
      <c r="G2" s="2">
        <v>0.88866460064797903</v>
      </c>
      <c r="H2">
        <f t="shared" ref="H2:J19" si="0">LN(D2)</f>
        <v>2.1972245773362196</v>
      </c>
      <c r="I2">
        <f t="shared" si="0"/>
        <v>-1.7029247555275642</v>
      </c>
      <c r="J2">
        <f t="shared" si="0"/>
        <v>-6.30114685983943</v>
      </c>
    </row>
    <row r="3" spans="1:10">
      <c r="A3" s="2" t="s">
        <v>39</v>
      </c>
      <c r="B3" s="2" t="s">
        <v>40</v>
      </c>
      <c r="C3" s="2" t="s">
        <v>27</v>
      </c>
      <c r="D3" s="2">
        <v>18</v>
      </c>
      <c r="E3" s="2">
        <v>0.29089999999999999</v>
      </c>
      <c r="F3" s="2">
        <v>8.7448999999999999E-3</v>
      </c>
      <c r="G3" s="2">
        <v>0.88866460064797903</v>
      </c>
      <c r="H3">
        <f t="shared" si="0"/>
        <v>2.8903717578961645</v>
      </c>
      <c r="I3">
        <f t="shared" si="0"/>
        <v>-1.2347757134809811</v>
      </c>
      <c r="J3">
        <f t="shared" si="0"/>
        <v>-4.7392846056827276</v>
      </c>
    </row>
    <row r="4" spans="1:10">
      <c r="A4" s="2" t="s">
        <v>25</v>
      </c>
      <c r="B4" s="2" t="s">
        <v>26</v>
      </c>
      <c r="C4" s="2" t="s">
        <v>27</v>
      </c>
      <c r="D4" s="2">
        <v>20</v>
      </c>
      <c r="E4" s="2">
        <v>0.33285999999999999</v>
      </c>
      <c r="F4" s="2">
        <v>1.33481E-2</v>
      </c>
      <c r="G4" s="2">
        <v>0.71339050131926096</v>
      </c>
      <c r="H4">
        <f t="shared" si="0"/>
        <v>2.9957322735539909</v>
      </c>
      <c r="I4">
        <f t="shared" si="0"/>
        <v>-1.1000332978235567</v>
      </c>
      <c r="J4">
        <f t="shared" si="0"/>
        <v>-4.3163812263620072</v>
      </c>
    </row>
    <row r="5" spans="1:10">
      <c r="A5" s="2" t="s">
        <v>25</v>
      </c>
      <c r="B5" s="2" t="s">
        <v>30</v>
      </c>
      <c r="C5" s="2" t="s">
        <v>27</v>
      </c>
      <c r="D5" s="2">
        <v>20</v>
      </c>
      <c r="E5" s="2">
        <v>0.51663999999999999</v>
      </c>
      <c r="F5" s="2">
        <v>2.2119400000000001E-2</v>
      </c>
      <c r="G5" s="2">
        <v>0.71339050131926096</v>
      </c>
      <c r="H5">
        <f t="shared" si="0"/>
        <v>2.9957322735539909</v>
      </c>
      <c r="I5">
        <f t="shared" si="0"/>
        <v>-0.66040897197217197</v>
      </c>
      <c r="J5">
        <f t="shared" si="0"/>
        <v>-3.8113002274698466</v>
      </c>
    </row>
    <row r="6" spans="1:10">
      <c r="A6" s="2" t="s">
        <v>44</v>
      </c>
      <c r="B6" s="2" t="s">
        <v>45</v>
      </c>
      <c r="C6" s="2" t="s">
        <v>27</v>
      </c>
      <c r="D6" s="2">
        <v>47.7</v>
      </c>
      <c r="E6" s="2">
        <v>0.54366999999999999</v>
      </c>
      <c r="F6" s="2">
        <v>1.54932E-2</v>
      </c>
      <c r="G6" s="2">
        <v>0.760651944667317</v>
      </c>
      <c r="H6">
        <f t="shared" si="0"/>
        <v>3.8649313978942956</v>
      </c>
      <c r="I6">
        <f t="shared" si="0"/>
        <v>-0.60941283384018075</v>
      </c>
      <c r="J6">
        <f t="shared" si="0"/>
        <v>-4.167354060995601</v>
      </c>
    </row>
    <row r="7" spans="1:10">
      <c r="A7" s="2" t="s">
        <v>44</v>
      </c>
      <c r="B7" s="2" t="s">
        <v>45</v>
      </c>
      <c r="C7" s="2" t="s">
        <v>27</v>
      </c>
      <c r="D7" s="2">
        <v>47.7</v>
      </c>
      <c r="E7" s="2">
        <v>0.65632000000000001</v>
      </c>
      <c r="F7" s="2">
        <v>2.9806599999999999E-2</v>
      </c>
      <c r="G7" s="2">
        <v>0.760651944667317</v>
      </c>
      <c r="H7">
        <f t="shared" si="0"/>
        <v>3.8649313978942956</v>
      </c>
      <c r="I7">
        <f t="shared" si="0"/>
        <v>-0.42110680409812123</v>
      </c>
      <c r="J7">
        <f t="shared" si="0"/>
        <v>-3.5130254334830129</v>
      </c>
    </row>
    <row r="8" spans="1:10">
      <c r="A8" s="2" t="s">
        <v>49</v>
      </c>
      <c r="B8" s="2" t="s">
        <v>50</v>
      </c>
      <c r="C8" s="2" t="s">
        <v>27</v>
      </c>
      <c r="D8" s="2">
        <v>53.8</v>
      </c>
      <c r="E8" s="2">
        <v>0.87726999999999999</v>
      </c>
      <c r="F8" s="2">
        <v>3.8390500000000001E-2</v>
      </c>
      <c r="G8" s="2">
        <v>0.73674796747967497</v>
      </c>
      <c r="H8">
        <f t="shared" si="0"/>
        <v>3.9852734671677386</v>
      </c>
      <c r="I8">
        <f t="shared" si="0"/>
        <v>-0.13094046626059849</v>
      </c>
      <c r="J8">
        <f t="shared" si="0"/>
        <v>-3.2599452458291864</v>
      </c>
    </row>
    <row r="9" spans="1:10">
      <c r="A9" s="2" t="s">
        <v>71</v>
      </c>
      <c r="B9" s="2" t="s">
        <v>72</v>
      </c>
      <c r="C9" s="2" t="s">
        <v>27</v>
      </c>
      <c r="D9" s="2">
        <v>61</v>
      </c>
      <c r="E9" s="2">
        <v>1.2825800000000001</v>
      </c>
      <c r="F9" s="2">
        <v>0.19336439999999999</v>
      </c>
      <c r="G9" s="2">
        <v>0.53256144310822795</v>
      </c>
      <c r="H9">
        <f t="shared" si="0"/>
        <v>4.1108738641733114</v>
      </c>
      <c r="I9">
        <f t="shared" si="0"/>
        <v>0.24887367428499191</v>
      </c>
      <c r="J9">
        <f t="shared" si="0"/>
        <v>-1.6431787873638091</v>
      </c>
    </row>
    <row r="10" spans="1:10">
      <c r="A10" s="2" t="s">
        <v>58</v>
      </c>
      <c r="B10" s="2" t="s">
        <v>59</v>
      </c>
      <c r="C10" s="2" t="s">
        <v>27</v>
      </c>
      <c r="D10" s="2">
        <v>76.599999999999994</v>
      </c>
      <c r="E10" s="2">
        <v>0.98189000000000004</v>
      </c>
      <c r="F10" s="2">
        <v>9.9328299999999994E-2</v>
      </c>
      <c r="G10" s="2">
        <v>0.60702953253971503</v>
      </c>
      <c r="H10">
        <f t="shared" si="0"/>
        <v>4.3385970767465452</v>
      </c>
      <c r="I10">
        <f t="shared" si="0"/>
        <v>-1.827599319524368E-2</v>
      </c>
      <c r="J10">
        <f t="shared" si="0"/>
        <v>-2.3093247535696078</v>
      </c>
    </row>
    <row r="11" spans="1:10">
      <c r="A11" s="2" t="s">
        <v>53</v>
      </c>
      <c r="B11" s="2" t="s">
        <v>54</v>
      </c>
      <c r="C11" s="2" t="s">
        <v>27</v>
      </c>
      <c r="D11" s="2">
        <v>136.1</v>
      </c>
      <c r="E11" s="2">
        <v>2.4414500000000001</v>
      </c>
      <c r="F11" s="2">
        <v>0.67771729999999997</v>
      </c>
      <c r="G11" s="2">
        <v>0.48315154654755599</v>
      </c>
      <c r="H11">
        <f t="shared" si="0"/>
        <v>4.9133899096574201</v>
      </c>
      <c r="I11">
        <f t="shared" si="0"/>
        <v>0.89259212509627783</v>
      </c>
      <c r="J11">
        <f t="shared" si="0"/>
        <v>-0.38902503964634</v>
      </c>
    </row>
    <row r="12" spans="1:10">
      <c r="A12" s="2" t="s">
        <v>53</v>
      </c>
      <c r="B12" s="2" t="s">
        <v>56</v>
      </c>
      <c r="C12" s="2" t="s">
        <v>27</v>
      </c>
      <c r="D12" s="2">
        <v>136.1</v>
      </c>
      <c r="E12" s="2">
        <v>1.77234</v>
      </c>
      <c r="F12" s="2">
        <v>0.38271460000000002</v>
      </c>
      <c r="G12" s="2">
        <v>0.48315154654755599</v>
      </c>
      <c r="H12">
        <f t="shared" si="0"/>
        <v>4.9133899096574201</v>
      </c>
      <c r="I12">
        <f t="shared" si="0"/>
        <v>0.57230070736667116</v>
      </c>
      <c r="J12">
        <f t="shared" si="0"/>
        <v>-0.96046573729123774</v>
      </c>
    </row>
    <row r="13" spans="1:10">
      <c r="A13" s="2" t="s">
        <v>33</v>
      </c>
      <c r="B13" s="2" t="s">
        <v>34</v>
      </c>
      <c r="C13" s="2" t="s">
        <v>27</v>
      </c>
      <c r="D13" s="2">
        <v>151.30000000000001</v>
      </c>
      <c r="E13" s="2">
        <v>2.8262900000000002</v>
      </c>
      <c r="F13" s="2">
        <v>0.84784289999999995</v>
      </c>
      <c r="G13" s="2">
        <v>0.52607083316285397</v>
      </c>
      <c r="H13">
        <f t="shared" si="0"/>
        <v>5.0192646207943099</v>
      </c>
      <c r="I13">
        <f t="shared" si="0"/>
        <v>1.0389648975395223</v>
      </c>
      <c r="J13">
        <f t="shared" si="0"/>
        <v>-0.16505991978684495</v>
      </c>
    </row>
    <row r="14" spans="1:10">
      <c r="A14" s="2" t="s">
        <v>62</v>
      </c>
      <c r="B14" s="2" t="s">
        <v>63</v>
      </c>
      <c r="C14" s="2" t="s">
        <v>27</v>
      </c>
      <c r="D14" s="2">
        <v>155.30000000000001</v>
      </c>
      <c r="E14" s="2">
        <v>2.6924100000000002</v>
      </c>
      <c r="F14" s="2">
        <v>0.79665859999999999</v>
      </c>
      <c r="G14" s="2">
        <v>0.32858666872854098</v>
      </c>
      <c r="H14">
        <f t="shared" si="0"/>
        <v>5.0453587301546419</v>
      </c>
      <c r="I14">
        <f t="shared" si="0"/>
        <v>0.99043670330589528</v>
      </c>
      <c r="J14">
        <f t="shared" si="0"/>
        <v>-0.22732904829896641</v>
      </c>
    </row>
    <row r="15" spans="1:10">
      <c r="A15" s="2" t="s">
        <v>65</v>
      </c>
      <c r="B15" s="2" t="s">
        <v>66</v>
      </c>
      <c r="C15" s="2" t="s">
        <v>27</v>
      </c>
      <c r="D15" s="2">
        <v>161.5</v>
      </c>
      <c r="E15" s="2">
        <v>1.56603</v>
      </c>
      <c r="F15" s="2">
        <v>0.25918010000000002</v>
      </c>
      <c r="G15" s="2">
        <v>0.58725256212270105</v>
      </c>
      <c r="H15">
        <f t="shared" si="0"/>
        <v>5.084505142662711</v>
      </c>
      <c r="I15">
        <f t="shared" si="0"/>
        <v>0.4485437544732393</v>
      </c>
      <c r="J15">
        <f t="shared" si="0"/>
        <v>-1.3502320921427029</v>
      </c>
    </row>
    <row r="16" spans="1:10">
      <c r="A16" s="2" t="s">
        <v>65</v>
      </c>
      <c r="B16" s="2" t="s">
        <v>66</v>
      </c>
      <c r="C16" s="2" t="s">
        <v>27</v>
      </c>
      <c r="D16" s="2">
        <v>161.5</v>
      </c>
      <c r="E16" s="2">
        <v>1.58972</v>
      </c>
      <c r="F16" s="2">
        <v>0.30550280000000002</v>
      </c>
      <c r="G16" s="2">
        <v>0.58725256212270105</v>
      </c>
      <c r="H16">
        <f t="shared" si="0"/>
        <v>5.084505142662711</v>
      </c>
      <c r="I16">
        <f t="shared" si="0"/>
        <v>0.46355790009567299</v>
      </c>
      <c r="J16">
        <f t="shared" si="0"/>
        <v>-1.1857963351097058</v>
      </c>
    </row>
    <row r="17" spans="1:10">
      <c r="A17" s="2" t="s">
        <v>65</v>
      </c>
      <c r="B17" s="2" t="s">
        <v>69</v>
      </c>
      <c r="C17" s="2" t="s">
        <v>27</v>
      </c>
      <c r="D17" s="2">
        <v>161.5</v>
      </c>
      <c r="E17" s="2">
        <v>1.6301600000000001</v>
      </c>
      <c r="F17" s="2">
        <v>0.28707749999999999</v>
      </c>
      <c r="G17" s="2">
        <v>0.58725256212270105</v>
      </c>
      <c r="H17">
        <f t="shared" si="0"/>
        <v>5.084505142662711</v>
      </c>
      <c r="I17">
        <f t="shared" si="0"/>
        <v>0.48867816951054405</v>
      </c>
      <c r="J17">
        <f t="shared" si="0"/>
        <v>-1.2480030648321565</v>
      </c>
    </row>
    <row r="18" spans="1:10">
      <c r="A18" s="2" t="s">
        <v>74</v>
      </c>
      <c r="B18" s="2" t="s">
        <v>75</v>
      </c>
      <c r="C18" s="2" t="s">
        <v>27</v>
      </c>
      <c r="D18" s="2">
        <v>250</v>
      </c>
      <c r="E18" s="2">
        <v>2.8740700000000001</v>
      </c>
      <c r="F18" s="2">
        <v>0.37798120000000002</v>
      </c>
      <c r="G18" s="2">
        <v>0.78986666666666705</v>
      </c>
      <c r="H18">
        <f t="shared" si="0"/>
        <v>5.521460917862246</v>
      </c>
      <c r="I18">
        <f t="shared" si="0"/>
        <v>1.0557291436580662</v>
      </c>
      <c r="J18">
        <f t="shared" si="0"/>
        <v>-0.97291082004913321</v>
      </c>
    </row>
    <row r="19" spans="1:10">
      <c r="A19" s="2" t="s">
        <v>36</v>
      </c>
      <c r="B19" s="2" t="s">
        <v>37</v>
      </c>
      <c r="C19" s="2" t="s">
        <v>27</v>
      </c>
      <c r="D19" s="2">
        <v>350</v>
      </c>
      <c r="E19" s="2">
        <v>7.0584879999999997</v>
      </c>
      <c r="F19" s="2">
        <v>4.3700999999999999</v>
      </c>
      <c r="G19" s="2">
        <v>0</v>
      </c>
      <c r="H19">
        <f t="shared" si="0"/>
        <v>5.857933154483459</v>
      </c>
      <c r="I19">
        <f t="shared" si="0"/>
        <v>1.9542308642627519</v>
      </c>
      <c r="J19">
        <f t="shared" si="0"/>
        <v>1.4747858921408747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MCIII</vt:lpstr>
      <vt:lpstr>Graph1-CSA &amp; SMoA vs. Body Mass</vt:lpstr>
      <vt:lpstr>Graph4- log(CSA) vs. Body Mass</vt:lpstr>
      <vt:lpstr>Graph5-log(SMoA) vs. Body Mass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 Laslo</dc:creator>
  <cp:lastModifiedBy>Mara Laslo</cp:lastModifiedBy>
  <dcterms:created xsi:type="dcterms:W3CDTF">2018-10-20T18:40:34Z</dcterms:created>
  <dcterms:modified xsi:type="dcterms:W3CDTF">2018-11-12T22:08:36Z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d9d9ab01-b529-4562-b2ca-5716e7216cf4</vt:lpwstr>
  </property>
</Properties>
</file>